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B2762C74-8BB4-40BF-8E3B-997C9CD02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" sheetId="1" r:id="rId1"/>
    <sheet name="สูตร" sheetId="3" r:id="rId2"/>
    <sheet name="Graph" sheetId="2" state="hidden" r:id="rId3"/>
  </sheets>
  <definedNames>
    <definedName name="_xlnm.Print_Titles" localSheetId="0">'ตาราง 1'!$4:$8</definedName>
    <definedName name="_xlnm.Print_Titles" localSheetId="1">สูตร!$4:$8</definedName>
  </definedNames>
  <calcPr calcId="191029"/>
</workbook>
</file>

<file path=xl/calcChain.xml><?xml version="1.0" encoding="utf-8"?>
<calcChain xmlns="http://schemas.openxmlformats.org/spreadsheetml/2006/main">
  <c r="B14" i="3" l="1"/>
  <c r="B25" i="3"/>
  <c r="N14" i="3"/>
  <c r="P17" i="1"/>
  <c r="P15" i="1"/>
  <c r="P12" i="1"/>
  <c r="P9" i="1"/>
  <c r="T23" i="3" l="1"/>
  <c r="Q23" i="3"/>
  <c r="N23" i="3"/>
  <c r="K23" i="3"/>
  <c r="H23" i="3"/>
  <c r="E23" i="3"/>
  <c r="B23" i="3"/>
  <c r="B22" i="3"/>
  <c r="T11" i="3" l="1"/>
  <c r="T12" i="3"/>
  <c r="T14" i="3"/>
  <c r="T15" i="3"/>
  <c r="T16" i="3"/>
  <c r="T17" i="3"/>
  <c r="T18" i="3"/>
  <c r="T19" i="3"/>
  <c r="T20" i="3"/>
  <c r="T21" i="3"/>
  <c r="T22" i="3"/>
  <c r="T25" i="3"/>
  <c r="Q11" i="3"/>
  <c r="Q12" i="3"/>
  <c r="Q14" i="3"/>
  <c r="Q15" i="3"/>
  <c r="Q16" i="3"/>
  <c r="Q17" i="3"/>
  <c r="Q18" i="3"/>
  <c r="Q19" i="3"/>
  <c r="Q20" i="3"/>
  <c r="Q21" i="3"/>
  <c r="Q22" i="3"/>
  <c r="Q25" i="3"/>
  <c r="N11" i="3"/>
  <c r="N12" i="3"/>
  <c r="N15" i="3"/>
  <c r="N16" i="3"/>
  <c r="N17" i="3"/>
  <c r="N18" i="3"/>
  <c r="N19" i="3"/>
  <c r="N20" i="3"/>
  <c r="N21" i="3"/>
  <c r="N22" i="3"/>
  <c r="N25" i="3"/>
  <c r="K11" i="3"/>
  <c r="K12" i="3"/>
  <c r="K14" i="3"/>
  <c r="K15" i="3"/>
  <c r="K16" i="3"/>
  <c r="K17" i="3"/>
  <c r="K18" i="3"/>
  <c r="K19" i="3"/>
  <c r="K20" i="3"/>
  <c r="K21" i="3"/>
  <c r="K22" i="3"/>
  <c r="K25" i="3"/>
  <c r="H11" i="3"/>
  <c r="H12" i="3"/>
  <c r="H14" i="3"/>
  <c r="H15" i="3"/>
  <c r="H16" i="3"/>
  <c r="H17" i="3"/>
  <c r="H18" i="3"/>
  <c r="H19" i="3"/>
  <c r="H20" i="3"/>
  <c r="H21" i="3"/>
  <c r="H22" i="3"/>
  <c r="H25" i="3"/>
  <c r="E11" i="3"/>
  <c r="E12" i="3"/>
  <c r="E14" i="3"/>
  <c r="E15" i="3"/>
  <c r="E16" i="3"/>
  <c r="E17" i="3"/>
  <c r="E18" i="3"/>
  <c r="E19" i="3"/>
  <c r="E20" i="3"/>
  <c r="E21" i="3"/>
  <c r="E22" i="3"/>
  <c r="E25" i="3"/>
  <c r="B11" i="3"/>
  <c r="B12" i="3"/>
  <c r="B15" i="3"/>
  <c r="B16" i="3"/>
  <c r="B17" i="3"/>
  <c r="B18" i="3"/>
  <c r="B19" i="3"/>
  <c r="B20" i="3"/>
  <c r="B21" i="3"/>
  <c r="T9" i="3"/>
  <c r="Q9" i="3"/>
  <c r="N9" i="3"/>
  <c r="K9" i="3"/>
  <c r="H9" i="3"/>
  <c r="E9" i="3"/>
  <c r="B9" i="3"/>
  <c r="W17" i="3"/>
  <c r="W15" i="3"/>
  <c r="W12" i="3"/>
  <c r="W9" i="3"/>
</calcChain>
</file>

<file path=xl/sharedStrings.xml><?xml version="1.0" encoding="utf-8"?>
<sst xmlns="http://schemas.openxmlformats.org/spreadsheetml/2006/main" count="153" uniqueCount="43">
  <si>
    <t>หน่วย :   ไร่</t>
  </si>
  <si>
    <t>Unit :   Rai</t>
  </si>
  <si>
    <t>ภาคเหนือ</t>
  </si>
  <si>
    <t>ภาคตะวันออกเฉียงเหนือ</t>
  </si>
  <si>
    <t>ภาคตะวันออก</t>
  </si>
  <si>
    <t>ภาคกลาง</t>
  </si>
  <si>
    <t>ภาคตะวันตก</t>
  </si>
  <si>
    <t>ภาคใต้</t>
  </si>
  <si>
    <t>รวม</t>
  </si>
  <si>
    <t>Year</t>
  </si>
  <si>
    <t>ปี</t>
  </si>
  <si>
    <t>North</t>
  </si>
  <si>
    <t>North - East</t>
  </si>
  <si>
    <t>East</t>
  </si>
  <si>
    <t>Central</t>
  </si>
  <si>
    <t>West</t>
  </si>
  <si>
    <t>South</t>
  </si>
  <si>
    <t>Whole Kingdom</t>
  </si>
  <si>
    <t>พ.ศ.</t>
  </si>
  <si>
    <t>ไร่</t>
  </si>
  <si>
    <t>%</t>
  </si>
  <si>
    <t>Rai</t>
  </si>
  <si>
    <t>พื้นที่ภาคเหนือ</t>
  </si>
  <si>
    <t>พื้นที่ภาคตะวันออกเฉียงเหนือ</t>
  </si>
  <si>
    <t>พื้นที่ภาคตะวันออก</t>
  </si>
  <si>
    <t>พื้นที่ภาคกลาง</t>
  </si>
  <si>
    <t>พื้นที่ภาคตะวันตก</t>
  </si>
  <si>
    <t>พื้นที่ภาคใต้</t>
  </si>
  <si>
    <t>พื้นที่ประเทศ</t>
  </si>
  <si>
    <t>Total</t>
  </si>
  <si>
    <r>
      <t>ที่มา :</t>
    </r>
    <r>
      <rPr>
        <sz val="14"/>
        <rFont val="TH SarabunPSK"/>
        <family val="2"/>
      </rPr>
      <t xml:space="preserve">  สำนักจัดการที่ดินป่าไม้  กรมป่าไม้        </t>
    </r>
    <r>
      <rPr>
        <sz val="14"/>
        <rFont val="TH SarabunPSK"/>
        <family val="2"/>
      </rPr>
      <t xml:space="preserve"> </t>
    </r>
  </si>
  <si>
    <r>
      <rPr>
        <b/>
        <sz val="14"/>
        <rFont val="TH SarabunPSK"/>
        <family val="2"/>
      </rPr>
      <t>Source :</t>
    </r>
    <r>
      <rPr>
        <sz val="14"/>
        <rFont val="TH SarabunPSK"/>
        <family val="2"/>
      </rPr>
      <t xml:space="preserve">  Office of the Forest Land Management</t>
    </r>
  </si>
  <si>
    <t>ตารางที่ 1  พื้นที่ป่าของประเทศไทย ปี พ.ศ. 2556 - 2565</t>
  </si>
  <si>
    <t>Table 1  Forest Area in 2013 - 2022</t>
  </si>
  <si>
    <r>
      <rPr>
        <b/>
        <sz val="14"/>
        <rFont val="TH SarabunPSK"/>
        <family val="2"/>
      </rPr>
      <t xml:space="preserve">หมายเหตุ : </t>
    </r>
    <r>
      <rPr>
        <sz val="14"/>
        <rFont val="TH SarabunPSK"/>
        <family val="2"/>
      </rPr>
      <t>พื้นที่ป่าของประเทศไทยจากโครงการจัดทำข้อมูลสภาพพื้นที่ป่าไม้ ปี พ.ศ. 2556 - 2565</t>
    </r>
  </si>
  <si>
    <t>ปี พ.ศ.</t>
  </si>
  <si>
    <t>พื้นที่ (ตร.กม.)</t>
  </si>
  <si>
    <t>ตร.กม.</t>
  </si>
  <si>
    <t>ตารางที่ 1  พื้นที่ป่าของประเทศไทย ปี พ.ศ. 2556 - 2567</t>
  </si>
  <si>
    <t xml:space="preserve">ที่มา :  สำนักจัดการที่ดินป่าไม้  กรมป่าไม้         </t>
  </si>
  <si>
    <t>Source :  Office of the Forest Land Management</t>
  </si>
  <si>
    <t>หมายเหตุ : พื้นที่ป่าของประเทศไทยจากโครงการจัดทำข้อมูลสภาพพื้นที่ป่าไม้ ปี พ.ศ. 2556 - 2567</t>
  </si>
  <si>
    <t>Table 1  Forest Area of Thailand 2013 - 2024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</si>
</sst>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22"/>
    </font>
    <font>
      <b/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rial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3" fillId="2" borderId="2" xfId="0" applyFont="1" applyFill="1" applyBorder="1"/>
    <xf numFmtId="0" fontId="2" fillId="2" borderId="1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/>
    <xf numFmtId="4" fontId="3" fillId="0" borderId="6" xfId="0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top" wrapText="1"/>
    </xf>
    <xf numFmtId="4" fontId="2" fillId="2" borderId="13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E668"/>
      <color rgb="FF33CC33"/>
      <color rgb="FF99FFCC"/>
      <color rgb="FF99FF99"/>
      <color rgb="FFFF3300"/>
      <color rgb="FFFF66FF"/>
      <color rgb="FFFF0000"/>
      <color rgb="FF00FFFF"/>
      <color rgb="FF8000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rgbClr val="800000">
            <a:alpha val="14902"/>
          </a:srgbClr>
        </a:solidFill>
      </c:spPr>
    </c:floor>
    <c:sideWall>
      <c:thickness val="0"/>
      <c:spPr>
        <a:solidFill>
          <a:srgbClr val="FFFF00">
            <a:alpha val="8000"/>
          </a:srgbClr>
        </a:solidFill>
      </c:spPr>
    </c:sideWall>
    <c:backWall>
      <c:thickness val="0"/>
      <c:spPr>
        <a:solidFill>
          <a:srgbClr val="FFFF00">
            <a:alpha val="8000"/>
          </a:srgbClr>
        </a:solidFill>
      </c:spPr>
    </c:backWall>
    <c:plotArea>
      <c:layout>
        <c:manualLayout>
          <c:layoutTarget val="inner"/>
          <c:xMode val="edge"/>
          <c:yMode val="edge"/>
          <c:x val="0.15364971840831454"/>
          <c:y val="9.6650739225885518E-2"/>
          <c:w val="0.79284782900761341"/>
          <c:h val="0.8053633380409470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Graph!$C$3</c:f>
              <c:strCache>
                <c:ptCount val="1"/>
                <c:pt idx="0">
                  <c:v>พื้นที่ (ตร.กม.)</c:v>
                </c:pt>
              </c:strCache>
            </c:strRef>
          </c:tx>
          <c:spPr>
            <a:solidFill>
              <a:srgbClr val="00E668"/>
            </a:solidFill>
          </c:spPr>
          <c:invertIfNegative val="0"/>
          <c:dLbls>
            <c:dLbl>
              <c:idx val="0"/>
              <c:layout>
                <c:manualLayout>
                  <c:x val="5.2338888948416937E-3"/>
                  <c:y val="0.2012578096349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A-46C1-9840-62BA175A668B}"/>
                </c:ext>
              </c:extLst>
            </c:dLbl>
            <c:dLbl>
              <c:idx val="1"/>
              <c:layout>
                <c:manualLayout>
                  <c:x val="3.9254166711312696E-3"/>
                  <c:y val="0.19907022474764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A-46C1-9840-62BA175A668B}"/>
                </c:ext>
              </c:extLst>
            </c:dLbl>
            <c:dLbl>
              <c:idx val="2"/>
              <c:layout>
                <c:manualLayout>
                  <c:x val="2.6169444474208469E-3"/>
                  <c:y val="0.19469505497297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A-46C1-9840-62BA175A668B}"/>
                </c:ext>
              </c:extLst>
            </c:dLbl>
            <c:dLbl>
              <c:idx val="3"/>
              <c:layout>
                <c:manualLayout>
                  <c:x val="5.2338888948416937E-3"/>
                  <c:y val="0.196882639860311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8A-46C1-9840-62BA175A668B}"/>
                </c:ext>
              </c:extLst>
            </c:dLbl>
            <c:dLbl>
              <c:idx val="4"/>
              <c:layout>
                <c:manualLayout>
                  <c:x val="3.9254166711312696E-3"/>
                  <c:y val="0.19907022474764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8A-46C1-9840-62BA175A668B}"/>
                </c:ext>
              </c:extLst>
            </c:dLbl>
            <c:dLbl>
              <c:idx val="5"/>
              <c:layout>
                <c:manualLayout>
                  <c:x val="3.9254166711312696E-3"/>
                  <c:y val="0.18813230031096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8A-46C1-9840-62BA175A668B}"/>
                </c:ext>
              </c:extLst>
            </c:dLbl>
            <c:dLbl>
              <c:idx val="6"/>
              <c:layout>
                <c:manualLayout>
                  <c:x val="5.2338888948416937E-3"/>
                  <c:y val="0.19031988519830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8A-46C1-9840-62BA175A668B}"/>
                </c:ext>
              </c:extLst>
            </c:dLbl>
            <c:dLbl>
              <c:idx val="7"/>
              <c:layout>
                <c:manualLayout>
                  <c:x val="3.9254166711312696E-3"/>
                  <c:y val="0.2012578096349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8A-46C1-9840-62BA175A668B}"/>
                </c:ext>
              </c:extLst>
            </c:dLbl>
            <c:dLbl>
              <c:idx val="8"/>
              <c:layout>
                <c:manualLayout>
                  <c:x val="3.9254166711313659E-3"/>
                  <c:y val="0.19469505497297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8A-46C1-9840-62BA175A668B}"/>
                </c:ext>
              </c:extLst>
            </c:dLbl>
            <c:dLbl>
              <c:idx val="9"/>
              <c:layout>
                <c:manualLayout>
                  <c:x val="3.9254166711312696E-3"/>
                  <c:y val="0.2012578096349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8A-46C1-9840-62BA175A668B}"/>
                </c:ext>
              </c:extLst>
            </c:dLbl>
            <c:dLbl>
              <c:idx val="10"/>
              <c:layout>
                <c:manualLayout>
                  <c:x val="3.9254166711312696E-3"/>
                  <c:y val="0.19907022474764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8A-46C1-9840-62BA175A6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Graph!$B$4:$B$14</c:f>
              <c:numCache>
                <c:formatCode>General</c:formatCode>
                <c:ptCount val="11"/>
                <c:pt idx="0">
                  <c:v>2556</c:v>
                </c:pt>
                <c:pt idx="1">
                  <c:v>2557</c:v>
                </c:pt>
                <c:pt idx="2">
                  <c:v>2558</c:v>
                </c:pt>
                <c:pt idx="3">
                  <c:v>2559</c:v>
                </c:pt>
                <c:pt idx="4">
                  <c:v>2560</c:v>
                </c:pt>
                <c:pt idx="5">
                  <c:v>2561</c:v>
                </c:pt>
                <c:pt idx="6">
                  <c:v>2562</c:v>
                </c:pt>
                <c:pt idx="7">
                  <c:v>2563</c:v>
                </c:pt>
                <c:pt idx="8">
                  <c:v>2564</c:v>
                </c:pt>
                <c:pt idx="9">
                  <c:v>2565</c:v>
                </c:pt>
                <c:pt idx="10">
                  <c:v>2566</c:v>
                </c:pt>
              </c:numCache>
            </c:numRef>
          </c:cat>
          <c:val>
            <c:numRef>
              <c:f>Graph!$C$4:$C$14</c:f>
              <c:numCache>
                <c:formatCode>#,##0.00</c:formatCode>
                <c:ptCount val="11"/>
                <c:pt idx="0">
                  <c:v>63824712218.75</c:v>
                </c:pt>
                <c:pt idx="1">
                  <c:v>63928375387.5</c:v>
                </c:pt>
                <c:pt idx="2">
                  <c:v>63900613675</c:v>
                </c:pt>
                <c:pt idx="3">
                  <c:v>63859253181.25</c:v>
                </c:pt>
                <c:pt idx="4">
                  <c:v>63847719068.75</c:v>
                </c:pt>
                <c:pt idx="5">
                  <c:v>64055188868.75</c:v>
                </c:pt>
                <c:pt idx="6">
                  <c:v>64052545443.749992</c:v>
                </c:pt>
                <c:pt idx="7">
                  <c:v>63970927975</c:v>
                </c:pt>
                <c:pt idx="8">
                  <c:v>63882771481.25</c:v>
                </c:pt>
                <c:pt idx="9">
                  <c:v>63834984349.999992</c:v>
                </c:pt>
                <c:pt idx="10">
                  <c:v>63636347356.25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8A-46C1-9840-62BA175A6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986880"/>
        <c:axId val="210988416"/>
        <c:axId val="0"/>
      </c:bar3DChart>
      <c:catAx>
        <c:axId val="2109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rgbClr val="3333CC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10988416"/>
        <c:crosses val="autoZero"/>
        <c:auto val="1"/>
        <c:lblAlgn val="ctr"/>
        <c:lblOffset val="100"/>
        <c:noMultiLvlLbl val="0"/>
      </c:catAx>
      <c:valAx>
        <c:axId val="21098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rgbClr val="3333CC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1098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15</xdr:row>
      <xdr:rowOff>14286</xdr:rowOff>
    </xdr:from>
    <xdr:to>
      <xdr:col>16</xdr:col>
      <xdr:colOff>552450</xdr:colOff>
      <xdr:row>40</xdr:row>
      <xdr:rowOff>104775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0.11596</cdr:x>
      <cdr:y>0.02698</cdr:y>
    </cdr:from>
    <cdr:to>
      <cdr:x>0.24239</cdr:x>
      <cdr:y>0.08614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5485" y="156633"/>
          <a:ext cx="1227191" cy="343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พื้นที่ (ตร.กม.)</a:t>
          </a:r>
        </a:p>
      </cdr:txBody>
    </cdr:sp>
  </cdr:relSizeAnchor>
  <cdr:relSizeAnchor xmlns:cdr="http://schemas.openxmlformats.org/drawingml/2006/chartDrawing">
    <cdr:from>
      <cdr:x>0.91354</cdr:x>
      <cdr:y>0.89992</cdr:y>
    </cdr:from>
    <cdr:to>
      <cdr:x>0.9843</cdr:x>
      <cdr:y>0.96555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866797" y="5224476"/>
          <a:ext cx="686779" cy="380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ปี พ.ศ.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86" zoomScaleNormal="86" workbookViewId="0">
      <selection activeCell="E16" sqref="E16"/>
    </sheetView>
  </sheetViews>
  <sheetFormatPr defaultRowHeight="18.75" x14ac:dyDescent="0.3"/>
  <cols>
    <col min="1" max="1" width="6.7109375" style="36" customWidth="1"/>
    <col min="2" max="2" width="14.42578125" style="36" customWidth="1"/>
    <col min="3" max="3" width="6.7109375" style="36" customWidth="1"/>
    <col min="4" max="4" width="14.42578125" style="36" customWidth="1"/>
    <col min="5" max="5" width="6.7109375" style="36" customWidth="1"/>
    <col min="6" max="6" width="13.42578125" style="36" customWidth="1"/>
    <col min="7" max="7" width="6.7109375" style="36" customWidth="1"/>
    <col min="8" max="8" width="14.42578125" style="36" customWidth="1"/>
    <col min="9" max="9" width="6.7109375" style="36" customWidth="1"/>
    <col min="10" max="10" width="13.42578125" style="36" customWidth="1"/>
    <col min="11" max="11" width="6.7109375" style="36" customWidth="1"/>
    <col min="12" max="12" width="14.42578125" style="36" customWidth="1"/>
    <col min="13" max="13" width="6.7109375" style="36" customWidth="1"/>
    <col min="14" max="14" width="14.42578125" style="36" customWidth="1"/>
    <col min="15" max="16" width="6.7109375" style="36" customWidth="1"/>
    <col min="17" max="16384" width="9.140625" style="36"/>
  </cols>
  <sheetData>
    <row r="1" spans="1:16" ht="21" customHeight="1" x14ac:dyDescent="0.3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21" customHeight="1" x14ac:dyDescent="0.3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3" customHeight="1" x14ac:dyDescent="0.3">
      <c r="A3" s="1"/>
      <c r="B3" s="1"/>
      <c r="C3" s="1"/>
    </row>
    <row r="4" spans="1:16" x14ac:dyDescent="0.3">
      <c r="A4" s="3"/>
      <c r="B4" s="1"/>
      <c r="C4" s="1"/>
      <c r="D4" s="1"/>
      <c r="E4" s="1"/>
      <c r="M4" s="71" t="s">
        <v>0</v>
      </c>
      <c r="N4" s="71"/>
      <c r="O4" s="71" t="s">
        <v>1</v>
      </c>
      <c r="P4" s="71"/>
    </row>
    <row r="5" spans="1:16" ht="21" customHeight="1" x14ac:dyDescent="0.3">
      <c r="A5" s="47"/>
      <c r="B5" s="72" t="s">
        <v>2</v>
      </c>
      <c r="C5" s="62"/>
      <c r="D5" s="61" t="s">
        <v>3</v>
      </c>
      <c r="E5" s="62"/>
      <c r="F5" s="61" t="s">
        <v>4</v>
      </c>
      <c r="G5" s="62"/>
      <c r="H5" s="61" t="s">
        <v>5</v>
      </c>
      <c r="I5" s="62"/>
      <c r="J5" s="61" t="s">
        <v>6</v>
      </c>
      <c r="K5" s="62"/>
      <c r="L5" s="61" t="s">
        <v>7</v>
      </c>
      <c r="M5" s="62"/>
      <c r="N5" s="61" t="s">
        <v>8</v>
      </c>
      <c r="O5" s="62"/>
      <c r="P5" s="53" t="s">
        <v>9</v>
      </c>
    </row>
    <row r="6" spans="1:16" ht="21" customHeight="1" x14ac:dyDescent="0.3">
      <c r="A6" s="49" t="s">
        <v>10</v>
      </c>
      <c r="B6" s="64" t="s">
        <v>11</v>
      </c>
      <c r="C6" s="65"/>
      <c r="D6" s="66" t="s">
        <v>12</v>
      </c>
      <c r="E6" s="65"/>
      <c r="F6" s="66" t="s">
        <v>13</v>
      </c>
      <c r="G6" s="65"/>
      <c r="H6" s="66" t="s">
        <v>14</v>
      </c>
      <c r="I6" s="65"/>
      <c r="J6" s="67" t="s">
        <v>15</v>
      </c>
      <c r="K6" s="68"/>
      <c r="L6" s="66" t="s">
        <v>16</v>
      </c>
      <c r="M6" s="65"/>
      <c r="N6" s="66" t="s">
        <v>17</v>
      </c>
      <c r="O6" s="65"/>
      <c r="P6" s="63"/>
    </row>
    <row r="7" spans="1:16" ht="21" customHeight="1" x14ac:dyDescent="0.3">
      <c r="A7" s="49" t="s">
        <v>18</v>
      </c>
      <c r="B7" s="48" t="s">
        <v>19</v>
      </c>
      <c r="C7" s="53" t="s">
        <v>20</v>
      </c>
      <c r="D7" s="48" t="s">
        <v>19</v>
      </c>
      <c r="E7" s="53" t="s">
        <v>20</v>
      </c>
      <c r="F7" s="48" t="s">
        <v>19</v>
      </c>
      <c r="G7" s="53" t="s">
        <v>20</v>
      </c>
      <c r="H7" s="48" t="s">
        <v>19</v>
      </c>
      <c r="I7" s="53" t="s">
        <v>20</v>
      </c>
      <c r="J7" s="48" t="s">
        <v>19</v>
      </c>
      <c r="K7" s="53" t="s">
        <v>20</v>
      </c>
      <c r="L7" s="48" t="s">
        <v>19</v>
      </c>
      <c r="M7" s="53" t="s">
        <v>20</v>
      </c>
      <c r="N7" s="48" t="s">
        <v>19</v>
      </c>
      <c r="O7" s="53" t="s">
        <v>20</v>
      </c>
      <c r="P7" s="63"/>
    </row>
    <row r="8" spans="1:16" ht="21" customHeight="1" x14ac:dyDescent="0.3">
      <c r="A8" s="51"/>
      <c r="B8" s="50" t="s">
        <v>21</v>
      </c>
      <c r="C8" s="54"/>
      <c r="D8" s="50" t="s">
        <v>21</v>
      </c>
      <c r="E8" s="54"/>
      <c r="F8" s="50" t="s">
        <v>21</v>
      </c>
      <c r="G8" s="54"/>
      <c r="H8" s="50" t="s">
        <v>21</v>
      </c>
      <c r="I8" s="54"/>
      <c r="J8" s="50" t="s">
        <v>21</v>
      </c>
      <c r="K8" s="54"/>
      <c r="L8" s="50" t="s">
        <v>21</v>
      </c>
      <c r="M8" s="54"/>
      <c r="N8" s="50" t="s">
        <v>21</v>
      </c>
      <c r="O8" s="54"/>
      <c r="P8" s="54"/>
    </row>
    <row r="9" spans="1:16" ht="21" customHeight="1" x14ac:dyDescent="0.3">
      <c r="A9" s="37">
        <v>2556</v>
      </c>
      <c r="B9" s="38">
        <v>46276272.340000004</v>
      </c>
      <c r="C9" s="39">
        <v>65.31</v>
      </c>
      <c r="D9" s="38">
        <v>15813972.470000001</v>
      </c>
      <c r="E9" s="39">
        <v>15.09</v>
      </c>
      <c r="F9" s="38">
        <v>4744496.45</v>
      </c>
      <c r="G9" s="39">
        <v>22.02</v>
      </c>
      <c r="H9" s="38">
        <v>11906639.32</v>
      </c>
      <c r="I9" s="39">
        <v>20.92</v>
      </c>
      <c r="J9" s="38">
        <v>12328626.470000001</v>
      </c>
      <c r="K9" s="39">
        <v>53.08</v>
      </c>
      <c r="L9" s="38">
        <v>11050410.93</v>
      </c>
      <c r="M9" s="39">
        <v>23.95</v>
      </c>
      <c r="N9" s="38">
        <v>102119539.55</v>
      </c>
      <c r="O9" s="39">
        <v>31.57</v>
      </c>
      <c r="P9" s="37">
        <f>A9-543</f>
        <v>2013</v>
      </c>
    </row>
    <row r="10" spans="1:16" ht="21" customHeight="1" x14ac:dyDescent="0.3">
      <c r="A10" s="53" t="s">
        <v>8</v>
      </c>
      <c r="B10" s="58" t="s">
        <v>22</v>
      </c>
      <c r="C10" s="52"/>
      <c r="D10" s="59" t="s">
        <v>23</v>
      </c>
      <c r="E10" s="60"/>
      <c r="F10" s="52" t="s">
        <v>24</v>
      </c>
      <c r="G10" s="52"/>
      <c r="H10" s="52" t="s">
        <v>25</v>
      </c>
      <c r="I10" s="52"/>
      <c r="J10" s="57" t="s">
        <v>26</v>
      </c>
      <c r="K10" s="58"/>
      <c r="L10" s="52" t="s">
        <v>27</v>
      </c>
      <c r="M10" s="52"/>
      <c r="N10" s="52" t="s">
        <v>28</v>
      </c>
      <c r="O10" s="52"/>
      <c r="P10" s="53" t="s">
        <v>29</v>
      </c>
    </row>
    <row r="11" spans="1:16" ht="21" customHeight="1" x14ac:dyDescent="0.3">
      <c r="A11" s="54"/>
      <c r="B11" s="55">
        <v>70859657.650000006</v>
      </c>
      <c r="C11" s="56"/>
      <c r="D11" s="55">
        <v>104823161.31</v>
      </c>
      <c r="E11" s="56"/>
      <c r="F11" s="55">
        <v>21550025.73</v>
      </c>
      <c r="G11" s="56"/>
      <c r="H11" s="55">
        <v>56925631.109999999</v>
      </c>
      <c r="I11" s="56"/>
      <c r="J11" s="55">
        <v>23226876.940000001</v>
      </c>
      <c r="K11" s="56"/>
      <c r="L11" s="55">
        <v>46133508.32</v>
      </c>
      <c r="M11" s="56"/>
      <c r="N11" s="55">
        <v>323518861.06</v>
      </c>
      <c r="O11" s="56"/>
      <c r="P11" s="54"/>
    </row>
    <row r="12" spans="1:16" ht="21" customHeight="1" x14ac:dyDescent="0.3">
      <c r="A12" s="37">
        <v>2557</v>
      </c>
      <c r="B12" s="38">
        <v>38769417.82</v>
      </c>
      <c r="C12" s="39">
        <v>64.569999999999993</v>
      </c>
      <c r="D12" s="38">
        <v>15748932.23</v>
      </c>
      <c r="E12" s="39">
        <v>15.02</v>
      </c>
      <c r="F12" s="38">
        <v>4679846.84</v>
      </c>
      <c r="G12" s="39">
        <v>21.72</v>
      </c>
      <c r="H12" s="38">
        <v>11902120.560000001</v>
      </c>
      <c r="I12" s="39">
        <v>20.91</v>
      </c>
      <c r="J12" s="38">
        <v>20125606.850000001</v>
      </c>
      <c r="K12" s="39">
        <v>59.12</v>
      </c>
      <c r="L12" s="38">
        <v>11059476.32</v>
      </c>
      <c r="M12" s="39">
        <v>23.97</v>
      </c>
      <c r="N12" s="38">
        <v>102285400.62</v>
      </c>
      <c r="O12" s="39">
        <v>31.62</v>
      </c>
      <c r="P12" s="37">
        <f>A12-543</f>
        <v>2014</v>
      </c>
    </row>
    <row r="13" spans="1:16" ht="21" customHeight="1" x14ac:dyDescent="0.3">
      <c r="A13" s="53" t="s">
        <v>8</v>
      </c>
      <c r="B13" s="58" t="s">
        <v>22</v>
      </c>
      <c r="C13" s="52"/>
      <c r="D13" s="59" t="s">
        <v>23</v>
      </c>
      <c r="E13" s="60"/>
      <c r="F13" s="52" t="s">
        <v>24</v>
      </c>
      <c r="G13" s="52"/>
      <c r="H13" s="52" t="s">
        <v>25</v>
      </c>
      <c r="I13" s="52"/>
      <c r="J13" s="57" t="s">
        <v>26</v>
      </c>
      <c r="K13" s="58"/>
      <c r="L13" s="52" t="s">
        <v>27</v>
      </c>
      <c r="M13" s="52"/>
      <c r="N13" s="52" t="s">
        <v>28</v>
      </c>
      <c r="O13" s="52"/>
      <c r="P13" s="53" t="s">
        <v>29</v>
      </c>
    </row>
    <row r="14" spans="1:16" ht="21" customHeight="1" x14ac:dyDescent="0.3">
      <c r="A14" s="54"/>
      <c r="B14" s="55">
        <v>60044825.57</v>
      </c>
      <c r="C14" s="56"/>
      <c r="D14" s="55">
        <v>104823161.31</v>
      </c>
      <c r="E14" s="56"/>
      <c r="F14" s="55">
        <v>21550025.73</v>
      </c>
      <c r="G14" s="56"/>
      <c r="H14" s="55">
        <v>56925631.109999999</v>
      </c>
      <c r="I14" s="56"/>
      <c r="J14" s="55">
        <v>34041709.009999998</v>
      </c>
      <c r="K14" s="56"/>
      <c r="L14" s="55">
        <v>46133508.32</v>
      </c>
      <c r="M14" s="56"/>
      <c r="N14" s="55">
        <v>323518861.06</v>
      </c>
      <c r="O14" s="56"/>
      <c r="P14" s="54"/>
    </row>
    <row r="15" spans="1:16" ht="21" customHeight="1" x14ac:dyDescent="0.3">
      <c r="A15" s="37">
        <v>2558</v>
      </c>
      <c r="B15" s="40">
        <v>38719094.969999999</v>
      </c>
      <c r="C15" s="39">
        <v>64.48</v>
      </c>
      <c r="D15" s="38">
        <v>15660166.470000001</v>
      </c>
      <c r="E15" s="39">
        <v>14.94</v>
      </c>
      <c r="F15" s="38">
        <v>4691143.2300000004</v>
      </c>
      <c r="G15" s="39">
        <v>21.77</v>
      </c>
      <c r="H15" s="38">
        <v>11984339.300000001</v>
      </c>
      <c r="I15" s="39">
        <v>21.06</v>
      </c>
      <c r="J15" s="38">
        <v>20112232.710000001</v>
      </c>
      <c r="K15" s="39">
        <v>59.09</v>
      </c>
      <c r="L15" s="38">
        <v>11074005.199999999</v>
      </c>
      <c r="M15" s="39">
        <v>23.99</v>
      </c>
      <c r="N15" s="38">
        <v>102240981.88</v>
      </c>
      <c r="O15" s="39">
        <v>31.6</v>
      </c>
      <c r="P15" s="37">
        <f>A15-543</f>
        <v>2015</v>
      </c>
    </row>
    <row r="16" spans="1:16" ht="21" customHeight="1" x14ac:dyDescent="0.3">
      <c r="A16" s="37">
        <v>2559</v>
      </c>
      <c r="B16" s="40">
        <v>38650570.210000001</v>
      </c>
      <c r="C16" s="39">
        <v>64.37</v>
      </c>
      <c r="D16" s="38">
        <v>15647822.52</v>
      </c>
      <c r="E16" s="39">
        <v>14.93</v>
      </c>
      <c r="F16" s="38">
        <v>4707393.26</v>
      </c>
      <c r="G16" s="39">
        <v>21.84</v>
      </c>
      <c r="H16" s="38">
        <v>12000926.789999999</v>
      </c>
      <c r="I16" s="39">
        <v>21.09</v>
      </c>
      <c r="J16" s="38">
        <v>20091259.390000001</v>
      </c>
      <c r="K16" s="39">
        <v>59.03</v>
      </c>
      <c r="L16" s="38">
        <v>11076832.92</v>
      </c>
      <c r="M16" s="39">
        <v>24</v>
      </c>
      <c r="N16" s="38">
        <v>102174805.09</v>
      </c>
      <c r="O16" s="39">
        <v>31.58</v>
      </c>
      <c r="P16" s="37">
        <v>2016</v>
      </c>
    </row>
    <row r="17" spans="1:16" ht="21" customHeight="1" x14ac:dyDescent="0.3">
      <c r="A17" s="37">
        <v>2560</v>
      </c>
      <c r="B17" s="41">
        <v>38557202.560000002</v>
      </c>
      <c r="C17" s="42">
        <v>64.209999999999994</v>
      </c>
      <c r="D17" s="41">
        <v>15655553.789999999</v>
      </c>
      <c r="E17" s="42">
        <v>14.94</v>
      </c>
      <c r="F17" s="41">
        <v>4711792.4400000004</v>
      </c>
      <c r="G17" s="42">
        <v>21.86</v>
      </c>
      <c r="H17" s="41">
        <v>12039144.43</v>
      </c>
      <c r="I17" s="42">
        <v>21.15</v>
      </c>
      <c r="J17" s="41">
        <v>20104313.859999999</v>
      </c>
      <c r="K17" s="42">
        <v>59.06</v>
      </c>
      <c r="L17" s="41">
        <v>11088343.439999999</v>
      </c>
      <c r="M17" s="42">
        <v>24.02</v>
      </c>
      <c r="N17" s="43">
        <v>102156350.51000001</v>
      </c>
      <c r="O17" s="41">
        <v>31.58</v>
      </c>
      <c r="P17" s="37">
        <f>A17-543</f>
        <v>2017</v>
      </c>
    </row>
    <row r="18" spans="1:16" ht="21" customHeight="1" x14ac:dyDescent="0.3">
      <c r="A18" s="37">
        <v>2561</v>
      </c>
      <c r="B18" s="40">
        <v>38533429.399999999</v>
      </c>
      <c r="C18" s="39">
        <v>64.17</v>
      </c>
      <c r="D18" s="38">
        <v>15750098.529999999</v>
      </c>
      <c r="E18" s="39">
        <v>15.03</v>
      </c>
      <c r="F18" s="38">
        <v>4725162.3600000003</v>
      </c>
      <c r="G18" s="39">
        <v>21.93</v>
      </c>
      <c r="H18" s="38">
        <v>12163869.66</v>
      </c>
      <c r="I18" s="39">
        <v>21.37</v>
      </c>
      <c r="J18" s="38">
        <v>20108513.539999999</v>
      </c>
      <c r="K18" s="39">
        <v>59.08</v>
      </c>
      <c r="L18" s="38">
        <v>11207228.699999999</v>
      </c>
      <c r="M18" s="39">
        <v>24.28</v>
      </c>
      <c r="N18" s="38">
        <v>102488302.19</v>
      </c>
      <c r="O18" s="39">
        <v>31.68</v>
      </c>
      <c r="P18" s="37">
        <v>2018</v>
      </c>
    </row>
    <row r="19" spans="1:16" ht="21" customHeight="1" x14ac:dyDescent="0.3">
      <c r="A19" s="37">
        <v>2562</v>
      </c>
      <c r="B19" s="40">
        <v>38422185.100000001</v>
      </c>
      <c r="C19" s="39">
        <v>63.99</v>
      </c>
      <c r="D19" s="38">
        <v>15751998.42</v>
      </c>
      <c r="E19" s="39">
        <v>15.03</v>
      </c>
      <c r="F19" s="38">
        <v>4726696.6399999997</v>
      </c>
      <c r="G19" s="39">
        <v>21.93</v>
      </c>
      <c r="H19" s="38">
        <v>12221308.189999999</v>
      </c>
      <c r="I19" s="39">
        <v>21.47</v>
      </c>
      <c r="J19" s="38">
        <v>20134123.899999999</v>
      </c>
      <c r="K19" s="39">
        <v>59.15</v>
      </c>
      <c r="L19" s="38">
        <v>11227760.460000001</v>
      </c>
      <c r="M19" s="39">
        <v>24.33</v>
      </c>
      <c r="N19" s="38">
        <v>102484072.70999999</v>
      </c>
      <c r="O19" s="39">
        <v>31.68</v>
      </c>
      <c r="P19" s="37">
        <v>2019</v>
      </c>
    </row>
    <row r="20" spans="1:16" ht="21" customHeight="1" x14ac:dyDescent="0.3">
      <c r="A20" s="37">
        <v>2563</v>
      </c>
      <c r="B20" s="40">
        <v>38332114.909999996</v>
      </c>
      <c r="C20" s="39">
        <v>63.84</v>
      </c>
      <c r="D20" s="38">
        <v>15718049.67</v>
      </c>
      <c r="E20" s="39">
        <v>14.99</v>
      </c>
      <c r="F20" s="38">
        <v>4724547.8</v>
      </c>
      <c r="G20" s="39">
        <v>21.92</v>
      </c>
      <c r="H20" s="38">
        <v>12233818.359999999</v>
      </c>
      <c r="I20" s="39">
        <v>21.5</v>
      </c>
      <c r="J20" s="38">
        <v>20122979.149999999</v>
      </c>
      <c r="K20" s="39">
        <v>59.12</v>
      </c>
      <c r="L20" s="38">
        <v>11221974.880000001</v>
      </c>
      <c r="M20" s="39">
        <v>24.31</v>
      </c>
      <c r="N20" s="38">
        <v>102353484.76000001</v>
      </c>
      <c r="O20" s="39">
        <v>31.64</v>
      </c>
      <c r="P20" s="37">
        <v>2020</v>
      </c>
    </row>
    <row r="21" spans="1:16" ht="21" customHeight="1" x14ac:dyDescent="0.3">
      <c r="A21" s="44">
        <v>2564</v>
      </c>
      <c r="B21" s="40">
        <v>38228700.460000001</v>
      </c>
      <c r="C21" s="39">
        <v>63.66</v>
      </c>
      <c r="D21" s="38">
        <v>15702387.779999999</v>
      </c>
      <c r="E21" s="39">
        <v>14.98</v>
      </c>
      <c r="F21" s="38">
        <v>4721201.84</v>
      </c>
      <c r="G21" s="39">
        <v>21.91</v>
      </c>
      <c r="H21" s="38">
        <v>12240542.439999999</v>
      </c>
      <c r="I21" s="39">
        <v>21.51</v>
      </c>
      <c r="J21" s="38">
        <v>20101055.48</v>
      </c>
      <c r="K21" s="39">
        <v>59.05</v>
      </c>
      <c r="L21" s="38">
        <v>11218546.380000001</v>
      </c>
      <c r="M21" s="39">
        <v>24.31</v>
      </c>
      <c r="N21" s="38">
        <v>102212434.37</v>
      </c>
      <c r="O21" s="39">
        <v>31.59</v>
      </c>
      <c r="P21" s="37">
        <v>2021</v>
      </c>
    </row>
    <row r="22" spans="1:16" ht="21" customHeight="1" x14ac:dyDescent="0.3">
      <c r="A22" s="37">
        <v>2565</v>
      </c>
      <c r="B22" s="40">
        <v>38147662.409999996</v>
      </c>
      <c r="C22" s="39">
        <v>63.53</v>
      </c>
      <c r="D22" s="38">
        <v>15695705.859999999</v>
      </c>
      <c r="E22" s="45">
        <v>14.97</v>
      </c>
      <c r="F22" s="38">
        <v>4711228.29</v>
      </c>
      <c r="G22" s="39">
        <v>21.86</v>
      </c>
      <c r="H22" s="38">
        <v>12273419.390000001</v>
      </c>
      <c r="I22" s="39">
        <v>21.57</v>
      </c>
      <c r="J22" s="46">
        <v>20083474.07</v>
      </c>
      <c r="K22" s="39">
        <v>59</v>
      </c>
      <c r="L22" s="38">
        <v>11224484.949999999</v>
      </c>
      <c r="M22" s="39">
        <v>24.32</v>
      </c>
      <c r="N22" s="38">
        <v>102135974.95999999</v>
      </c>
      <c r="O22" s="39">
        <v>31.57</v>
      </c>
      <c r="P22" s="37">
        <v>2022</v>
      </c>
    </row>
    <row r="23" spans="1:16" ht="21" customHeight="1" x14ac:dyDescent="0.3">
      <c r="A23" s="37">
        <v>2566</v>
      </c>
      <c r="B23" s="40">
        <v>37976519.369999997</v>
      </c>
      <c r="C23" s="39">
        <v>63.24</v>
      </c>
      <c r="D23" s="38">
        <v>15608130.08</v>
      </c>
      <c r="E23" s="45">
        <v>14.89</v>
      </c>
      <c r="F23" s="38">
        <v>4703353.5199999996</v>
      </c>
      <c r="G23" s="39">
        <v>21.82</v>
      </c>
      <c r="H23" s="38">
        <v>12263466.15</v>
      </c>
      <c r="I23" s="39">
        <v>21.55</v>
      </c>
      <c r="J23" s="46">
        <v>20033806.359999999</v>
      </c>
      <c r="K23" s="39">
        <v>58.86</v>
      </c>
      <c r="L23" s="38">
        <v>11232880.279999999</v>
      </c>
      <c r="M23" s="39">
        <v>24.34</v>
      </c>
      <c r="N23" s="38">
        <v>101818155.77</v>
      </c>
      <c r="O23" s="39">
        <v>31.47</v>
      </c>
      <c r="P23" s="37">
        <v>2023</v>
      </c>
    </row>
    <row r="24" spans="1:16" ht="21" customHeight="1" x14ac:dyDescent="0.3">
      <c r="A24" s="37">
        <v>2567</v>
      </c>
      <c r="B24" s="40">
        <v>37946635.460000001</v>
      </c>
      <c r="C24" s="39">
        <v>63.19</v>
      </c>
      <c r="D24" s="38">
        <v>15607397.460000001</v>
      </c>
      <c r="E24" s="45">
        <v>14.89</v>
      </c>
      <c r="F24" s="38">
        <v>4707727.1100000003</v>
      </c>
      <c r="G24" s="39">
        <v>21.84</v>
      </c>
      <c r="H24" s="38">
        <v>12274498.17</v>
      </c>
      <c r="I24" s="39">
        <v>21.57</v>
      </c>
      <c r="J24" s="46">
        <v>20021357.66</v>
      </c>
      <c r="K24" s="39">
        <v>58.82</v>
      </c>
      <c r="L24" s="38">
        <v>11227655.720000001</v>
      </c>
      <c r="M24" s="39">
        <v>24.33</v>
      </c>
      <c r="N24" s="38">
        <v>101785271.58</v>
      </c>
      <c r="O24" s="39">
        <v>31.46</v>
      </c>
      <c r="P24" s="37">
        <v>2024</v>
      </c>
    </row>
    <row r="25" spans="1:16" ht="21" customHeight="1" x14ac:dyDescent="0.3">
      <c r="A25" s="53" t="s">
        <v>8</v>
      </c>
      <c r="B25" s="58" t="s">
        <v>22</v>
      </c>
      <c r="C25" s="52"/>
      <c r="D25" s="59" t="s">
        <v>23</v>
      </c>
      <c r="E25" s="60"/>
      <c r="F25" s="52" t="s">
        <v>24</v>
      </c>
      <c r="G25" s="52"/>
      <c r="H25" s="52" t="s">
        <v>25</v>
      </c>
      <c r="I25" s="52"/>
      <c r="J25" s="57" t="s">
        <v>26</v>
      </c>
      <c r="K25" s="58"/>
      <c r="L25" s="52" t="s">
        <v>27</v>
      </c>
      <c r="M25" s="52"/>
      <c r="N25" s="52" t="s">
        <v>28</v>
      </c>
      <c r="O25" s="52"/>
      <c r="P25" s="53" t="s">
        <v>29</v>
      </c>
    </row>
    <row r="26" spans="1:16" ht="21" customHeight="1" x14ac:dyDescent="0.3">
      <c r="A26" s="54"/>
      <c r="B26" s="55">
        <v>60048349.140000001</v>
      </c>
      <c r="C26" s="56"/>
      <c r="D26" s="55">
        <v>104823709.22</v>
      </c>
      <c r="E26" s="56"/>
      <c r="F26" s="55">
        <v>21550883.559999999</v>
      </c>
      <c r="G26" s="56"/>
      <c r="H26" s="55">
        <v>56912645.899999999</v>
      </c>
      <c r="I26" s="56"/>
      <c r="J26" s="55">
        <v>34038210.420000002</v>
      </c>
      <c r="K26" s="56"/>
      <c r="L26" s="55">
        <v>46154901.399999999</v>
      </c>
      <c r="M26" s="56"/>
      <c r="N26" s="55">
        <v>323528699.64999998</v>
      </c>
      <c r="O26" s="56"/>
      <c r="P26" s="54"/>
    </row>
    <row r="27" spans="1:16" ht="21" customHeight="1" x14ac:dyDescent="0.3">
      <c r="A27" s="16" t="s">
        <v>39</v>
      </c>
      <c r="B27" s="16"/>
      <c r="C27" s="16"/>
      <c r="D27" s="16"/>
    </row>
    <row r="28" spans="1:16" s="16" customFormat="1" ht="21" customHeight="1" x14ac:dyDescent="0.2">
      <c r="A28" s="16" t="s">
        <v>40</v>
      </c>
    </row>
    <row r="29" spans="1:16" s="16" customFormat="1" ht="21" customHeight="1" x14ac:dyDescent="0.2">
      <c r="A29" s="16" t="s">
        <v>41</v>
      </c>
    </row>
  </sheetData>
  <mergeCells count="74">
    <mergeCell ref="A1:P1"/>
    <mergeCell ref="A2:P2"/>
    <mergeCell ref="M4:N4"/>
    <mergeCell ref="O4:P4"/>
    <mergeCell ref="B5:C5"/>
    <mergeCell ref="D5:E5"/>
    <mergeCell ref="F5:G5"/>
    <mergeCell ref="H5:I5"/>
    <mergeCell ref="J5:K5"/>
    <mergeCell ref="L5:M5"/>
    <mergeCell ref="O7:O8"/>
    <mergeCell ref="N5:O5"/>
    <mergeCell ref="P5:P8"/>
    <mergeCell ref="B6:C6"/>
    <mergeCell ref="D6:E6"/>
    <mergeCell ref="F6:G6"/>
    <mergeCell ref="H6:I6"/>
    <mergeCell ref="J6:K6"/>
    <mergeCell ref="L6:M6"/>
    <mergeCell ref="N6:O6"/>
    <mergeCell ref="C7:C8"/>
    <mergeCell ref="E7:E8"/>
    <mergeCell ref="G7:G8"/>
    <mergeCell ref="I7:I8"/>
    <mergeCell ref="K7:K8"/>
    <mergeCell ref="M7:M8"/>
    <mergeCell ref="A25:A26"/>
    <mergeCell ref="B25:C25"/>
    <mergeCell ref="D25:E25"/>
    <mergeCell ref="F25:G25"/>
    <mergeCell ref="H25:I25"/>
    <mergeCell ref="L25:M25"/>
    <mergeCell ref="N25:O25"/>
    <mergeCell ref="P25:P26"/>
    <mergeCell ref="B26:C26"/>
    <mergeCell ref="D26:E26"/>
    <mergeCell ref="F26:G26"/>
    <mergeCell ref="H26:I26"/>
    <mergeCell ref="J26:K26"/>
    <mergeCell ref="L26:M26"/>
    <mergeCell ref="N26:O26"/>
    <mergeCell ref="J25:K25"/>
    <mergeCell ref="A10:A11"/>
    <mergeCell ref="B10:C10"/>
    <mergeCell ref="D10:E10"/>
    <mergeCell ref="F10:G10"/>
    <mergeCell ref="H10:I10"/>
    <mergeCell ref="L10:M10"/>
    <mergeCell ref="N10:O10"/>
    <mergeCell ref="P10:P11"/>
    <mergeCell ref="B11:C11"/>
    <mergeCell ref="D11:E11"/>
    <mergeCell ref="F11:G11"/>
    <mergeCell ref="H11:I11"/>
    <mergeCell ref="J11:K11"/>
    <mergeCell ref="L11:M11"/>
    <mergeCell ref="N11:O11"/>
    <mergeCell ref="J10:K10"/>
    <mergeCell ref="A13:A14"/>
    <mergeCell ref="B13:C13"/>
    <mergeCell ref="D13:E13"/>
    <mergeCell ref="F13:G13"/>
    <mergeCell ref="H13:I13"/>
    <mergeCell ref="L13:M13"/>
    <mergeCell ref="N13:O13"/>
    <mergeCell ref="P13:P14"/>
    <mergeCell ref="B14:C14"/>
    <mergeCell ref="D14:E14"/>
    <mergeCell ref="F14:G14"/>
    <mergeCell ref="H14:I14"/>
    <mergeCell ref="J14:K14"/>
    <mergeCell ref="L14:M14"/>
    <mergeCell ref="N14:O14"/>
    <mergeCell ref="J13:K13"/>
  </mergeCells>
  <pageMargins left="0.5" right="0.3" top="0.8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C28"/>
  <sheetViews>
    <sheetView topLeftCell="A7" zoomScale="110" zoomScaleNormal="110" workbookViewId="0">
      <selection activeCell="C11" sqref="C11:D11"/>
    </sheetView>
  </sheetViews>
  <sheetFormatPr defaultRowHeight="12.75" x14ac:dyDescent="0.2"/>
  <cols>
    <col min="1" max="1" width="6.7109375" customWidth="1"/>
    <col min="2" max="2" width="16.5703125" bestFit="1" customWidth="1"/>
    <col min="3" max="3" width="14.42578125" customWidth="1"/>
    <col min="4" max="4" width="6.7109375" customWidth="1"/>
    <col min="5" max="5" width="16.5703125" bestFit="1" customWidth="1"/>
    <col min="6" max="6" width="14.42578125" customWidth="1"/>
    <col min="7" max="7" width="6.7109375" customWidth="1"/>
    <col min="8" max="8" width="16.5703125" bestFit="1" customWidth="1"/>
    <col min="9" max="9" width="13.42578125" customWidth="1"/>
    <col min="10" max="10" width="6.7109375" customWidth="1"/>
    <col min="11" max="11" width="16.5703125" bestFit="1" customWidth="1"/>
    <col min="12" max="12" width="14.42578125" customWidth="1"/>
    <col min="13" max="13" width="6.7109375" customWidth="1"/>
    <col min="14" max="14" width="16.5703125" bestFit="1" customWidth="1"/>
    <col min="15" max="15" width="13.42578125" customWidth="1"/>
    <col min="16" max="16" width="6.7109375" customWidth="1"/>
    <col min="17" max="17" width="16.5703125" bestFit="1" customWidth="1"/>
    <col min="18" max="18" width="14.42578125" customWidth="1"/>
    <col min="19" max="19" width="6.7109375" customWidth="1"/>
    <col min="20" max="20" width="17.85546875" bestFit="1" customWidth="1"/>
    <col min="21" max="21" width="14.42578125" customWidth="1"/>
    <col min="22" max="23" width="6.7109375" customWidth="1"/>
  </cols>
  <sheetData>
    <row r="1" spans="1:263" ht="21" customHeight="1" x14ac:dyDescent="0.2">
      <c r="A1" s="87" t="s">
        <v>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63" ht="21" customHeight="1" x14ac:dyDescent="0.2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63" ht="3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3" ht="18.75" x14ac:dyDescent="0.3">
      <c r="A4" s="3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89" t="s">
        <v>0</v>
      </c>
      <c r="T4" s="89"/>
      <c r="U4" s="89"/>
      <c r="V4" s="89" t="s">
        <v>1</v>
      </c>
      <c r="W4" s="89"/>
    </row>
    <row r="5" spans="1:263" ht="21" customHeight="1" x14ac:dyDescent="0.3">
      <c r="A5" s="4"/>
      <c r="B5" s="29"/>
      <c r="C5" s="90" t="s">
        <v>2</v>
      </c>
      <c r="D5" s="91"/>
      <c r="E5" s="22"/>
      <c r="F5" s="92" t="s">
        <v>3</v>
      </c>
      <c r="G5" s="91"/>
      <c r="H5" s="22"/>
      <c r="I5" s="92" t="s">
        <v>4</v>
      </c>
      <c r="J5" s="91"/>
      <c r="K5" s="22"/>
      <c r="L5" s="92" t="s">
        <v>5</v>
      </c>
      <c r="M5" s="91"/>
      <c r="N5" s="22"/>
      <c r="O5" s="92" t="s">
        <v>6</v>
      </c>
      <c r="P5" s="91"/>
      <c r="Q5" s="22"/>
      <c r="R5" s="92" t="s">
        <v>7</v>
      </c>
      <c r="S5" s="91"/>
      <c r="T5" s="22"/>
      <c r="U5" s="92" t="s">
        <v>8</v>
      </c>
      <c r="V5" s="91"/>
      <c r="W5" s="79" t="s">
        <v>9</v>
      </c>
    </row>
    <row r="6" spans="1:263" ht="21" customHeight="1" x14ac:dyDescent="0.2">
      <c r="A6" s="19" t="s">
        <v>10</v>
      </c>
      <c r="B6" s="20"/>
      <c r="C6" s="94" t="s">
        <v>11</v>
      </c>
      <c r="D6" s="86"/>
      <c r="E6" s="20"/>
      <c r="F6" s="85" t="s">
        <v>12</v>
      </c>
      <c r="G6" s="86"/>
      <c r="H6" s="20"/>
      <c r="I6" s="85" t="s">
        <v>13</v>
      </c>
      <c r="J6" s="86"/>
      <c r="K6" s="20"/>
      <c r="L6" s="85" t="s">
        <v>14</v>
      </c>
      <c r="M6" s="86"/>
      <c r="N6" s="20"/>
      <c r="O6" s="83" t="s">
        <v>15</v>
      </c>
      <c r="P6" s="84"/>
      <c r="Q6" s="20"/>
      <c r="R6" s="85" t="s">
        <v>16</v>
      </c>
      <c r="S6" s="86"/>
      <c r="T6" s="20"/>
      <c r="U6" s="85" t="s">
        <v>17</v>
      </c>
      <c r="V6" s="86"/>
      <c r="W6" s="93"/>
    </row>
    <row r="7" spans="1:263" ht="21" customHeight="1" x14ac:dyDescent="0.2">
      <c r="A7" s="19" t="s">
        <v>18</v>
      </c>
      <c r="B7" s="79" t="s">
        <v>37</v>
      </c>
      <c r="C7" s="18" t="s">
        <v>19</v>
      </c>
      <c r="D7" s="79" t="s">
        <v>20</v>
      </c>
      <c r="E7" s="79" t="s">
        <v>37</v>
      </c>
      <c r="F7" s="18" t="s">
        <v>19</v>
      </c>
      <c r="G7" s="79" t="s">
        <v>20</v>
      </c>
      <c r="H7" s="79" t="s">
        <v>37</v>
      </c>
      <c r="I7" s="18" t="s">
        <v>19</v>
      </c>
      <c r="J7" s="79" t="s">
        <v>20</v>
      </c>
      <c r="K7" s="79" t="s">
        <v>37</v>
      </c>
      <c r="L7" s="18" t="s">
        <v>19</v>
      </c>
      <c r="M7" s="79" t="s">
        <v>20</v>
      </c>
      <c r="N7" s="79" t="s">
        <v>37</v>
      </c>
      <c r="O7" s="18" t="s">
        <v>19</v>
      </c>
      <c r="P7" s="79" t="s">
        <v>20</v>
      </c>
      <c r="Q7" s="79" t="s">
        <v>37</v>
      </c>
      <c r="R7" s="18" t="s">
        <v>19</v>
      </c>
      <c r="S7" s="79" t="s">
        <v>20</v>
      </c>
      <c r="T7" s="79" t="s">
        <v>37</v>
      </c>
      <c r="U7" s="18" t="s">
        <v>19</v>
      </c>
      <c r="V7" s="79" t="s">
        <v>20</v>
      </c>
      <c r="W7" s="93"/>
    </row>
    <row r="8" spans="1:263" ht="21" customHeight="1" x14ac:dyDescent="0.2">
      <c r="A8" s="5"/>
      <c r="B8" s="80"/>
      <c r="C8" s="21" t="s">
        <v>21</v>
      </c>
      <c r="D8" s="80"/>
      <c r="E8" s="80"/>
      <c r="F8" s="21" t="s">
        <v>21</v>
      </c>
      <c r="G8" s="80"/>
      <c r="H8" s="80"/>
      <c r="I8" s="21" t="s">
        <v>21</v>
      </c>
      <c r="J8" s="80"/>
      <c r="K8" s="80"/>
      <c r="L8" s="21" t="s">
        <v>21</v>
      </c>
      <c r="M8" s="80"/>
      <c r="N8" s="80"/>
      <c r="O8" s="21" t="s">
        <v>21</v>
      </c>
      <c r="P8" s="80"/>
      <c r="Q8" s="80"/>
      <c r="R8" s="21" t="s">
        <v>21</v>
      </c>
      <c r="S8" s="80"/>
      <c r="T8" s="80"/>
      <c r="U8" s="21" t="s">
        <v>21</v>
      </c>
      <c r="V8" s="80"/>
      <c r="W8" s="80"/>
    </row>
    <row r="9" spans="1:263" ht="21" customHeight="1" x14ac:dyDescent="0.3">
      <c r="A9" s="9">
        <v>2556</v>
      </c>
      <c r="B9" s="30">
        <f>SUM(C9*625)</f>
        <v>28922670212.500004</v>
      </c>
      <c r="C9" s="7">
        <v>46276272.340000004</v>
      </c>
      <c r="D9" s="8">
        <v>65.31</v>
      </c>
      <c r="E9" s="7">
        <f>SUM(F9*625)</f>
        <v>9883732793.75</v>
      </c>
      <c r="F9" s="7">
        <v>15813972.470000001</v>
      </c>
      <c r="G9" s="8">
        <v>15.09</v>
      </c>
      <c r="H9" s="7">
        <f>SUM(I9*625)</f>
        <v>2965310281.25</v>
      </c>
      <c r="I9" s="7">
        <v>4744496.45</v>
      </c>
      <c r="J9" s="8">
        <v>22.02</v>
      </c>
      <c r="K9" s="7">
        <f>SUM(L9*625)</f>
        <v>7441649575</v>
      </c>
      <c r="L9" s="7">
        <v>11906639.32</v>
      </c>
      <c r="M9" s="8">
        <v>20.92</v>
      </c>
      <c r="N9" s="7">
        <f>SUM(O9*625)</f>
        <v>7705391543.75</v>
      </c>
      <c r="O9" s="7">
        <v>12328626.470000001</v>
      </c>
      <c r="P9" s="8">
        <v>53.08</v>
      </c>
      <c r="Q9" s="7">
        <f>SUM(R9*625)</f>
        <v>6906506831.25</v>
      </c>
      <c r="R9" s="7">
        <v>11050410.93</v>
      </c>
      <c r="S9" s="8">
        <v>23.95</v>
      </c>
      <c r="T9" s="7">
        <f>SUM(U9*625)</f>
        <v>63824712218.75</v>
      </c>
      <c r="U9" s="7">
        <v>102119539.55</v>
      </c>
      <c r="V9" s="8">
        <v>31.57</v>
      </c>
      <c r="W9" s="9">
        <f>A9-543</f>
        <v>2013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</row>
    <row r="10" spans="1:263" ht="21" customHeight="1" x14ac:dyDescent="0.3">
      <c r="A10" s="79" t="s">
        <v>8</v>
      </c>
      <c r="B10" s="73" t="s">
        <v>22</v>
      </c>
      <c r="C10" s="74"/>
      <c r="D10" s="75"/>
      <c r="E10" s="76" t="s">
        <v>23</v>
      </c>
      <c r="F10" s="77"/>
      <c r="G10" s="78"/>
      <c r="H10" s="73" t="s">
        <v>24</v>
      </c>
      <c r="I10" s="74"/>
      <c r="J10" s="75"/>
      <c r="K10" s="73" t="s">
        <v>25</v>
      </c>
      <c r="L10" s="74"/>
      <c r="M10" s="75"/>
      <c r="N10" s="73" t="s">
        <v>26</v>
      </c>
      <c r="O10" s="74"/>
      <c r="P10" s="75"/>
      <c r="Q10" s="73" t="s">
        <v>27</v>
      </c>
      <c r="R10" s="74"/>
      <c r="S10" s="75"/>
      <c r="T10" s="73" t="s">
        <v>28</v>
      </c>
      <c r="U10" s="74"/>
      <c r="V10" s="75"/>
      <c r="W10" s="79" t="s">
        <v>29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</row>
    <row r="11" spans="1:263" ht="21" customHeight="1" x14ac:dyDescent="0.3">
      <c r="A11" s="80"/>
      <c r="B11" s="31">
        <f t="shared" ref="B11:B23" si="0">SUM(C11*625)</f>
        <v>44287286031.25</v>
      </c>
      <c r="C11" s="81">
        <v>70859657.650000006</v>
      </c>
      <c r="D11" s="82"/>
      <c r="E11" s="31">
        <f t="shared" ref="E11:E25" si="1">SUM(F11*625)</f>
        <v>65514475818.75</v>
      </c>
      <c r="F11" s="81">
        <v>104823161.31</v>
      </c>
      <c r="G11" s="82"/>
      <c r="H11" s="31">
        <f t="shared" ref="H11:H25" si="2">SUM(I11*625)</f>
        <v>13468766081.25</v>
      </c>
      <c r="I11" s="81">
        <v>21550025.73</v>
      </c>
      <c r="J11" s="82"/>
      <c r="K11" s="31">
        <f t="shared" ref="K11:K25" si="3">SUM(L11*625)</f>
        <v>35578519443.75</v>
      </c>
      <c r="L11" s="81">
        <v>56925631.109999999</v>
      </c>
      <c r="M11" s="82"/>
      <c r="N11" s="31">
        <f t="shared" ref="N11:N25" si="4">SUM(O11*625)</f>
        <v>14516798087.5</v>
      </c>
      <c r="O11" s="81">
        <v>23226876.940000001</v>
      </c>
      <c r="P11" s="82"/>
      <c r="Q11" s="31">
        <f t="shared" ref="Q11:Q25" si="5">SUM(R11*625)</f>
        <v>28833442700</v>
      </c>
      <c r="R11" s="81">
        <v>46133508.32</v>
      </c>
      <c r="S11" s="82"/>
      <c r="T11" s="31">
        <f t="shared" ref="T11:T25" si="6">SUM(U11*625)</f>
        <v>202199288162.5</v>
      </c>
      <c r="U11" s="81">
        <v>323518861.06</v>
      </c>
      <c r="V11" s="82"/>
      <c r="W11" s="8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</row>
    <row r="12" spans="1:263" ht="21" customHeight="1" x14ac:dyDescent="0.3">
      <c r="A12" s="9">
        <v>2557</v>
      </c>
      <c r="B12" s="30">
        <f t="shared" si="0"/>
        <v>24230886137.5</v>
      </c>
      <c r="C12" s="7">
        <v>38769417.82</v>
      </c>
      <c r="D12" s="8">
        <v>64.569999999999993</v>
      </c>
      <c r="E12" s="7">
        <f t="shared" si="1"/>
        <v>9843082643.75</v>
      </c>
      <c r="F12" s="7">
        <v>15748932.23</v>
      </c>
      <c r="G12" s="8">
        <v>15.02</v>
      </c>
      <c r="H12" s="7">
        <f t="shared" si="2"/>
        <v>2924904275</v>
      </c>
      <c r="I12" s="7">
        <v>4679846.84</v>
      </c>
      <c r="J12" s="8">
        <v>21.72</v>
      </c>
      <c r="K12" s="7">
        <f t="shared" si="3"/>
        <v>7438825350</v>
      </c>
      <c r="L12" s="7">
        <v>11902120.560000001</v>
      </c>
      <c r="M12" s="8">
        <v>20.91</v>
      </c>
      <c r="N12" s="7">
        <f t="shared" si="4"/>
        <v>12578504281.25</v>
      </c>
      <c r="O12" s="7">
        <v>20125606.850000001</v>
      </c>
      <c r="P12" s="8">
        <v>59.12</v>
      </c>
      <c r="Q12" s="7">
        <f t="shared" si="5"/>
        <v>6912172700</v>
      </c>
      <c r="R12" s="7">
        <v>11059476.32</v>
      </c>
      <c r="S12" s="8">
        <v>23.97</v>
      </c>
      <c r="T12" s="7">
        <f t="shared" si="6"/>
        <v>63928375387.5</v>
      </c>
      <c r="U12" s="7">
        <v>102285400.62</v>
      </c>
      <c r="V12" s="8">
        <v>31.62</v>
      </c>
      <c r="W12" s="9">
        <f>A12-543</f>
        <v>2014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</row>
    <row r="13" spans="1:263" ht="21" customHeight="1" x14ac:dyDescent="0.3">
      <c r="A13" s="79" t="s">
        <v>8</v>
      </c>
      <c r="B13" s="73" t="s">
        <v>22</v>
      </c>
      <c r="C13" s="74"/>
      <c r="D13" s="75"/>
      <c r="E13" s="76" t="s">
        <v>23</v>
      </c>
      <c r="F13" s="77"/>
      <c r="G13" s="78"/>
      <c r="H13" s="73" t="s">
        <v>24</v>
      </c>
      <c r="I13" s="74"/>
      <c r="J13" s="75"/>
      <c r="K13" s="73" t="s">
        <v>25</v>
      </c>
      <c r="L13" s="74"/>
      <c r="M13" s="75"/>
      <c r="N13" s="73" t="s">
        <v>26</v>
      </c>
      <c r="O13" s="74"/>
      <c r="P13" s="75"/>
      <c r="Q13" s="73" t="s">
        <v>27</v>
      </c>
      <c r="R13" s="74"/>
      <c r="S13" s="75"/>
      <c r="T13" s="73" t="s">
        <v>28</v>
      </c>
      <c r="U13" s="74"/>
      <c r="V13" s="75"/>
      <c r="W13" s="79" t="s">
        <v>29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</row>
    <row r="14" spans="1:263" ht="21" customHeight="1" x14ac:dyDescent="0.3">
      <c r="A14" s="80"/>
      <c r="B14" s="31">
        <f>SUM(C14*625)</f>
        <v>37528015981.25</v>
      </c>
      <c r="C14" s="81">
        <v>60044825.57</v>
      </c>
      <c r="D14" s="82"/>
      <c r="E14" s="31">
        <f t="shared" si="1"/>
        <v>65514475818.75</v>
      </c>
      <c r="F14" s="81">
        <v>104823161.31</v>
      </c>
      <c r="G14" s="82"/>
      <c r="H14" s="31">
        <f t="shared" si="2"/>
        <v>13468766081.25</v>
      </c>
      <c r="I14" s="81">
        <v>21550025.73</v>
      </c>
      <c r="J14" s="82"/>
      <c r="K14" s="31">
        <f t="shared" si="3"/>
        <v>35578519443.75</v>
      </c>
      <c r="L14" s="81">
        <v>56925631.109999999</v>
      </c>
      <c r="M14" s="82"/>
      <c r="N14" s="31">
        <f>SUM(O14*625)</f>
        <v>21276068131.25</v>
      </c>
      <c r="O14" s="81">
        <v>34041709.009999998</v>
      </c>
      <c r="P14" s="82"/>
      <c r="Q14" s="31">
        <f t="shared" si="5"/>
        <v>28833442700</v>
      </c>
      <c r="R14" s="81">
        <v>46133508.32</v>
      </c>
      <c r="S14" s="82"/>
      <c r="T14" s="31">
        <f t="shared" si="6"/>
        <v>202199288162.5</v>
      </c>
      <c r="U14" s="81">
        <v>323518861.06</v>
      </c>
      <c r="V14" s="82"/>
      <c r="W14" s="8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</row>
    <row r="15" spans="1:263" ht="21" customHeight="1" x14ac:dyDescent="0.3">
      <c r="A15" s="9">
        <v>2558</v>
      </c>
      <c r="B15" s="30">
        <f t="shared" si="0"/>
        <v>24199434356.25</v>
      </c>
      <c r="C15" s="10">
        <v>38719094.969999999</v>
      </c>
      <c r="D15" s="8">
        <v>64.48</v>
      </c>
      <c r="E15" s="7">
        <f t="shared" si="1"/>
        <v>9787604043.75</v>
      </c>
      <c r="F15" s="7">
        <v>15660166.470000001</v>
      </c>
      <c r="G15" s="8">
        <v>14.94</v>
      </c>
      <c r="H15" s="7">
        <f t="shared" si="2"/>
        <v>2931964518.7500005</v>
      </c>
      <c r="I15" s="7">
        <v>4691143.2300000004</v>
      </c>
      <c r="J15" s="8">
        <v>21.77</v>
      </c>
      <c r="K15" s="7">
        <f t="shared" si="3"/>
        <v>7490212062.5</v>
      </c>
      <c r="L15" s="7">
        <v>11984339.300000001</v>
      </c>
      <c r="M15" s="8">
        <v>21.06</v>
      </c>
      <c r="N15" s="7">
        <f t="shared" si="4"/>
        <v>12570145443.75</v>
      </c>
      <c r="O15" s="7">
        <v>20112232.710000001</v>
      </c>
      <c r="P15" s="8">
        <v>59.09</v>
      </c>
      <c r="Q15" s="7">
        <f t="shared" si="5"/>
        <v>6921253250</v>
      </c>
      <c r="R15" s="7">
        <v>11074005.199999999</v>
      </c>
      <c r="S15" s="8">
        <v>23.99</v>
      </c>
      <c r="T15" s="7">
        <f t="shared" si="6"/>
        <v>63900613675</v>
      </c>
      <c r="U15" s="7">
        <v>102240981.88</v>
      </c>
      <c r="V15" s="8">
        <v>31.6</v>
      </c>
      <c r="W15" s="9">
        <f>A15-543</f>
        <v>2015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</row>
    <row r="16" spans="1:263" ht="21" customHeight="1" x14ac:dyDescent="0.3">
      <c r="A16" s="9">
        <v>2559</v>
      </c>
      <c r="B16" s="30">
        <f t="shared" si="0"/>
        <v>24156606381.25</v>
      </c>
      <c r="C16" s="10">
        <v>38650570.210000001</v>
      </c>
      <c r="D16" s="8">
        <v>64.37</v>
      </c>
      <c r="E16" s="7">
        <f t="shared" si="1"/>
        <v>9779889075</v>
      </c>
      <c r="F16" s="7">
        <v>15647822.52</v>
      </c>
      <c r="G16" s="8">
        <v>14.93</v>
      </c>
      <c r="H16" s="7">
        <f t="shared" si="2"/>
        <v>2942120787.5</v>
      </c>
      <c r="I16" s="7">
        <v>4707393.26</v>
      </c>
      <c r="J16" s="8">
        <v>21.84</v>
      </c>
      <c r="K16" s="7">
        <f t="shared" si="3"/>
        <v>7500579243.749999</v>
      </c>
      <c r="L16" s="7">
        <v>12000926.789999999</v>
      </c>
      <c r="M16" s="8">
        <v>21.09</v>
      </c>
      <c r="N16" s="7">
        <f t="shared" si="4"/>
        <v>12557037118.75</v>
      </c>
      <c r="O16" s="7">
        <v>20091259.390000001</v>
      </c>
      <c r="P16" s="8">
        <v>59.03</v>
      </c>
      <c r="Q16" s="7">
        <f t="shared" si="5"/>
        <v>6923020575</v>
      </c>
      <c r="R16" s="7">
        <v>11076832.92</v>
      </c>
      <c r="S16" s="8">
        <v>24</v>
      </c>
      <c r="T16" s="7">
        <f t="shared" si="6"/>
        <v>63859253181.25</v>
      </c>
      <c r="U16" s="7">
        <v>102174805.09</v>
      </c>
      <c r="V16" s="8">
        <v>31.58</v>
      </c>
      <c r="W16" s="9">
        <v>2016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</row>
    <row r="17" spans="1:263" ht="21" customHeight="1" x14ac:dyDescent="0.3">
      <c r="A17" s="9">
        <v>2560</v>
      </c>
      <c r="B17" s="30">
        <f t="shared" si="0"/>
        <v>24098251600</v>
      </c>
      <c r="C17" s="11">
        <v>38557202.560000002</v>
      </c>
      <c r="D17" s="12">
        <v>64.209999999999994</v>
      </c>
      <c r="E17" s="7">
        <f t="shared" si="1"/>
        <v>9784721118.75</v>
      </c>
      <c r="F17" s="11">
        <v>15655553.789999999</v>
      </c>
      <c r="G17" s="12">
        <v>14.94</v>
      </c>
      <c r="H17" s="7">
        <f t="shared" si="2"/>
        <v>2944870275.0000005</v>
      </c>
      <c r="I17" s="11">
        <v>4711792.4400000004</v>
      </c>
      <c r="J17" s="12">
        <v>21.86</v>
      </c>
      <c r="K17" s="7">
        <f t="shared" si="3"/>
        <v>7524465268.75</v>
      </c>
      <c r="L17" s="11">
        <v>12039144.43</v>
      </c>
      <c r="M17" s="12">
        <v>21.15</v>
      </c>
      <c r="N17" s="7">
        <f t="shared" si="4"/>
        <v>12565196162.5</v>
      </c>
      <c r="O17" s="11">
        <v>20104313.859999999</v>
      </c>
      <c r="P17" s="12">
        <v>59.06</v>
      </c>
      <c r="Q17" s="7">
        <f t="shared" si="5"/>
        <v>6930214650</v>
      </c>
      <c r="R17" s="11">
        <v>11088343.439999999</v>
      </c>
      <c r="S17" s="12">
        <v>24.02</v>
      </c>
      <c r="T17" s="7">
        <f t="shared" si="6"/>
        <v>63847719068.75</v>
      </c>
      <c r="U17" s="13">
        <v>102156350.51000001</v>
      </c>
      <c r="V17" s="11">
        <v>31.58</v>
      </c>
      <c r="W17" s="9">
        <f>A17-543</f>
        <v>2017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</row>
    <row r="18" spans="1:263" ht="21" customHeight="1" x14ac:dyDescent="0.3">
      <c r="A18" s="9">
        <v>2561</v>
      </c>
      <c r="B18" s="30">
        <f t="shared" si="0"/>
        <v>24083393375</v>
      </c>
      <c r="C18" s="10">
        <v>38533429.399999999</v>
      </c>
      <c r="D18" s="8">
        <v>64.17</v>
      </c>
      <c r="E18" s="7">
        <f t="shared" si="1"/>
        <v>9843811581.25</v>
      </c>
      <c r="F18" s="7">
        <v>15750098.529999999</v>
      </c>
      <c r="G18" s="8">
        <v>15.03</v>
      </c>
      <c r="H18" s="7">
        <f t="shared" si="2"/>
        <v>2953226475</v>
      </c>
      <c r="I18" s="7">
        <v>4725162.3600000003</v>
      </c>
      <c r="J18" s="8">
        <v>21.93</v>
      </c>
      <c r="K18" s="7">
        <f t="shared" si="3"/>
        <v>7602418537.5</v>
      </c>
      <c r="L18" s="7">
        <v>12163869.66</v>
      </c>
      <c r="M18" s="8">
        <v>21.37</v>
      </c>
      <c r="N18" s="7">
        <f t="shared" si="4"/>
        <v>12567820962.5</v>
      </c>
      <c r="O18" s="7">
        <v>20108513.539999999</v>
      </c>
      <c r="P18" s="8">
        <v>59.08</v>
      </c>
      <c r="Q18" s="7">
        <f t="shared" si="5"/>
        <v>7004517937.5</v>
      </c>
      <c r="R18" s="7">
        <v>11207228.699999999</v>
      </c>
      <c r="S18" s="8">
        <v>24.28</v>
      </c>
      <c r="T18" s="7">
        <f t="shared" si="6"/>
        <v>64055188868.75</v>
      </c>
      <c r="U18" s="7">
        <v>102488302.19</v>
      </c>
      <c r="V18" s="8">
        <v>31.68</v>
      </c>
      <c r="W18" s="9">
        <v>2018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</row>
    <row r="19" spans="1:263" ht="21" customHeight="1" x14ac:dyDescent="0.3">
      <c r="A19" s="9">
        <v>2562</v>
      </c>
      <c r="B19" s="30">
        <f t="shared" si="0"/>
        <v>24013865687.5</v>
      </c>
      <c r="C19" s="10">
        <v>38422185.100000001</v>
      </c>
      <c r="D19" s="8">
        <v>63.99</v>
      </c>
      <c r="E19" s="7">
        <f t="shared" si="1"/>
        <v>9844999012.5</v>
      </c>
      <c r="F19" s="7">
        <v>15751998.42</v>
      </c>
      <c r="G19" s="8">
        <v>15.03</v>
      </c>
      <c r="H19" s="7">
        <f t="shared" si="2"/>
        <v>2954185400</v>
      </c>
      <c r="I19" s="7">
        <v>4726696.6399999997</v>
      </c>
      <c r="J19" s="8">
        <v>21.93</v>
      </c>
      <c r="K19" s="7">
        <f t="shared" si="3"/>
        <v>7638317618.75</v>
      </c>
      <c r="L19" s="7">
        <v>12221308.189999999</v>
      </c>
      <c r="M19" s="8">
        <v>21.47</v>
      </c>
      <c r="N19" s="7">
        <f t="shared" si="4"/>
        <v>12583827437.5</v>
      </c>
      <c r="O19" s="7">
        <v>20134123.899999999</v>
      </c>
      <c r="P19" s="8">
        <v>59.15</v>
      </c>
      <c r="Q19" s="7">
        <f t="shared" si="5"/>
        <v>7017350287.500001</v>
      </c>
      <c r="R19" s="7">
        <v>11227760.460000001</v>
      </c>
      <c r="S19" s="8">
        <v>24.33</v>
      </c>
      <c r="T19" s="7">
        <f t="shared" si="6"/>
        <v>64052545443.749992</v>
      </c>
      <c r="U19" s="7">
        <v>102484072.70999999</v>
      </c>
      <c r="V19" s="8">
        <v>31.68</v>
      </c>
      <c r="W19" s="9">
        <v>2019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</row>
    <row r="20" spans="1:263" ht="21" customHeight="1" x14ac:dyDescent="0.3">
      <c r="A20" s="9">
        <v>2563</v>
      </c>
      <c r="B20" s="30">
        <f t="shared" si="0"/>
        <v>23957571818.749996</v>
      </c>
      <c r="C20" s="10">
        <v>38332114.909999996</v>
      </c>
      <c r="D20" s="8">
        <v>63.84</v>
      </c>
      <c r="E20" s="7">
        <f t="shared" si="1"/>
        <v>9823781043.75</v>
      </c>
      <c r="F20" s="7">
        <v>15718049.67</v>
      </c>
      <c r="G20" s="8">
        <v>14.99</v>
      </c>
      <c r="H20" s="7">
        <f t="shared" si="2"/>
        <v>2952842375</v>
      </c>
      <c r="I20" s="7">
        <v>4724547.8</v>
      </c>
      <c r="J20" s="8">
        <v>21.92</v>
      </c>
      <c r="K20" s="7">
        <f t="shared" si="3"/>
        <v>7646136475</v>
      </c>
      <c r="L20" s="7">
        <v>12233818.359999999</v>
      </c>
      <c r="M20" s="8">
        <v>21.5</v>
      </c>
      <c r="N20" s="7">
        <f t="shared" si="4"/>
        <v>12576861968.75</v>
      </c>
      <c r="O20" s="7">
        <v>20122979.149999999</v>
      </c>
      <c r="P20" s="8">
        <v>59.12</v>
      </c>
      <c r="Q20" s="7">
        <f t="shared" si="5"/>
        <v>7013734300.000001</v>
      </c>
      <c r="R20" s="7">
        <v>11221974.880000001</v>
      </c>
      <c r="S20" s="8">
        <v>24.31</v>
      </c>
      <c r="T20" s="7">
        <f t="shared" si="6"/>
        <v>63970927975</v>
      </c>
      <c r="U20" s="7">
        <v>102353484.76000001</v>
      </c>
      <c r="V20" s="8">
        <v>31.64</v>
      </c>
      <c r="W20" s="9">
        <v>2020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</row>
    <row r="21" spans="1:263" ht="21" customHeight="1" x14ac:dyDescent="0.3">
      <c r="A21" s="6">
        <v>2564</v>
      </c>
      <c r="B21" s="30">
        <f t="shared" si="0"/>
        <v>23892937787.5</v>
      </c>
      <c r="C21" s="10">
        <v>38228700.460000001</v>
      </c>
      <c r="D21" s="8">
        <v>63.66</v>
      </c>
      <c r="E21" s="7">
        <f t="shared" si="1"/>
        <v>9813992362.5</v>
      </c>
      <c r="F21" s="7">
        <v>15702387.779999999</v>
      </c>
      <c r="G21" s="8">
        <v>14.98</v>
      </c>
      <c r="H21" s="7">
        <f t="shared" si="2"/>
        <v>2950751150</v>
      </c>
      <c r="I21" s="7">
        <v>4721201.84</v>
      </c>
      <c r="J21" s="8">
        <v>21.91</v>
      </c>
      <c r="K21" s="7">
        <f t="shared" si="3"/>
        <v>7650339025</v>
      </c>
      <c r="L21" s="7">
        <v>12240542.439999999</v>
      </c>
      <c r="M21" s="8">
        <v>21.51</v>
      </c>
      <c r="N21" s="7">
        <f t="shared" si="4"/>
        <v>12563159675</v>
      </c>
      <c r="O21" s="7">
        <v>20101055.48</v>
      </c>
      <c r="P21" s="8">
        <v>59.05</v>
      </c>
      <c r="Q21" s="7">
        <f t="shared" si="5"/>
        <v>7011591487.500001</v>
      </c>
      <c r="R21" s="7">
        <v>11218546.380000001</v>
      </c>
      <c r="S21" s="8">
        <v>24.31</v>
      </c>
      <c r="T21" s="7">
        <f t="shared" si="6"/>
        <v>63882771481.25</v>
      </c>
      <c r="U21" s="7">
        <v>102212434.37</v>
      </c>
      <c r="V21" s="8">
        <v>31.59</v>
      </c>
      <c r="W21" s="9">
        <v>2021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</row>
    <row r="22" spans="1:263" ht="21" customHeight="1" x14ac:dyDescent="0.3">
      <c r="A22" s="9">
        <v>2565</v>
      </c>
      <c r="B22" s="30">
        <f>SUM(C22*625)</f>
        <v>23842289006.249996</v>
      </c>
      <c r="C22" s="10">
        <v>38147662.409999996</v>
      </c>
      <c r="D22" s="8">
        <v>63.53</v>
      </c>
      <c r="E22" s="7">
        <f t="shared" si="1"/>
        <v>9809816162.5</v>
      </c>
      <c r="F22" s="7">
        <v>15695705.859999999</v>
      </c>
      <c r="G22" s="14">
        <v>14.97</v>
      </c>
      <c r="H22" s="7">
        <f t="shared" si="2"/>
        <v>2944517681.25</v>
      </c>
      <c r="I22" s="7">
        <v>4711228.29</v>
      </c>
      <c r="J22" s="8">
        <v>21.86</v>
      </c>
      <c r="K22" s="7">
        <f t="shared" si="3"/>
        <v>7670887118.75</v>
      </c>
      <c r="L22" s="7">
        <v>12273419.390000001</v>
      </c>
      <c r="M22" s="8">
        <v>21.57</v>
      </c>
      <c r="N22" s="7">
        <f t="shared" si="4"/>
        <v>12552171293.75</v>
      </c>
      <c r="O22" s="15">
        <v>20083474.07</v>
      </c>
      <c r="P22" s="14">
        <v>59</v>
      </c>
      <c r="Q22" s="7">
        <f t="shared" si="5"/>
        <v>7015303093.75</v>
      </c>
      <c r="R22" s="7">
        <v>11224484.949999999</v>
      </c>
      <c r="S22" s="8">
        <v>24.32</v>
      </c>
      <c r="T22" s="7">
        <f t="shared" si="6"/>
        <v>63834984349.999992</v>
      </c>
      <c r="U22" s="7">
        <v>102135974.95999999</v>
      </c>
      <c r="V22" s="8">
        <v>31.57</v>
      </c>
      <c r="W22" s="9">
        <v>2022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</row>
    <row r="23" spans="1:263" ht="21" customHeight="1" x14ac:dyDescent="0.3">
      <c r="A23" s="6">
        <v>2566</v>
      </c>
      <c r="B23" s="30">
        <f t="shared" si="0"/>
        <v>23735324606.25</v>
      </c>
      <c r="C23" s="10">
        <v>37976519.369999997</v>
      </c>
      <c r="D23" s="8">
        <v>63.24</v>
      </c>
      <c r="E23" s="7">
        <f t="shared" si="1"/>
        <v>9755081300</v>
      </c>
      <c r="F23" s="7">
        <v>15608130.08</v>
      </c>
      <c r="G23" s="14">
        <v>14.89</v>
      </c>
      <c r="H23" s="7">
        <f t="shared" si="2"/>
        <v>2939595949.9999995</v>
      </c>
      <c r="I23" s="7">
        <v>4703353.5199999996</v>
      </c>
      <c r="J23" s="8">
        <v>21.82</v>
      </c>
      <c r="K23" s="7">
        <f>SUM(L23*625)</f>
        <v>7664666343.75</v>
      </c>
      <c r="L23" s="7">
        <v>12263466.15</v>
      </c>
      <c r="M23" s="8">
        <v>21.55</v>
      </c>
      <c r="N23" s="7">
        <f t="shared" si="4"/>
        <v>12521128975</v>
      </c>
      <c r="O23" s="15">
        <v>20033806.359999999</v>
      </c>
      <c r="P23" s="14">
        <v>58.86</v>
      </c>
      <c r="Q23" s="7">
        <f t="shared" si="5"/>
        <v>7020550175</v>
      </c>
      <c r="R23" s="7">
        <v>11232880.279999999</v>
      </c>
      <c r="S23" s="8">
        <v>24.34</v>
      </c>
      <c r="T23" s="7">
        <f t="shared" si="6"/>
        <v>63636347356.25</v>
      </c>
      <c r="U23" s="7">
        <v>101818155.77</v>
      </c>
      <c r="V23" s="8">
        <v>31.47</v>
      </c>
      <c r="W23" s="9">
        <v>2023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</row>
    <row r="24" spans="1:263" ht="21" customHeight="1" x14ac:dyDescent="0.3">
      <c r="A24" s="79" t="s">
        <v>8</v>
      </c>
      <c r="B24" s="73" t="s">
        <v>22</v>
      </c>
      <c r="C24" s="74"/>
      <c r="D24" s="75"/>
      <c r="E24" s="76" t="s">
        <v>23</v>
      </c>
      <c r="F24" s="77"/>
      <c r="G24" s="78"/>
      <c r="H24" s="73" t="s">
        <v>24</v>
      </c>
      <c r="I24" s="74"/>
      <c r="J24" s="75"/>
      <c r="K24" s="73" t="s">
        <v>25</v>
      </c>
      <c r="L24" s="74"/>
      <c r="M24" s="75"/>
      <c r="N24" s="73" t="s">
        <v>26</v>
      </c>
      <c r="O24" s="74"/>
      <c r="P24" s="75"/>
      <c r="Q24" s="73" t="s">
        <v>27</v>
      </c>
      <c r="R24" s="74"/>
      <c r="S24" s="75"/>
      <c r="T24" s="73" t="s">
        <v>28</v>
      </c>
      <c r="U24" s="74"/>
      <c r="V24" s="75"/>
      <c r="W24" s="79" t="s">
        <v>29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</row>
    <row r="25" spans="1:263" ht="21" customHeight="1" x14ac:dyDescent="0.3">
      <c r="A25" s="80"/>
      <c r="B25" s="31">
        <f>SUM(C25*625)</f>
        <v>37530218212.5</v>
      </c>
      <c r="C25" s="81">
        <v>60048349.140000001</v>
      </c>
      <c r="D25" s="82"/>
      <c r="E25" s="31">
        <f t="shared" si="1"/>
        <v>65514818262.5</v>
      </c>
      <c r="F25" s="81">
        <v>104823709.22</v>
      </c>
      <c r="G25" s="82"/>
      <c r="H25" s="31">
        <f t="shared" si="2"/>
        <v>13469302225</v>
      </c>
      <c r="I25" s="81">
        <v>21550883.559999999</v>
      </c>
      <c r="J25" s="82"/>
      <c r="K25" s="31">
        <f t="shared" si="3"/>
        <v>35570403687.5</v>
      </c>
      <c r="L25" s="81">
        <v>56912645.899999999</v>
      </c>
      <c r="M25" s="82"/>
      <c r="N25" s="31">
        <f t="shared" si="4"/>
        <v>21273881512.5</v>
      </c>
      <c r="O25" s="81">
        <v>34038210.420000002</v>
      </c>
      <c r="P25" s="82"/>
      <c r="Q25" s="31">
        <f t="shared" si="5"/>
        <v>28846813375</v>
      </c>
      <c r="R25" s="81">
        <v>46154901.399999999</v>
      </c>
      <c r="S25" s="82"/>
      <c r="T25" s="31">
        <f t="shared" si="6"/>
        <v>202205437281.25</v>
      </c>
      <c r="U25" s="81">
        <v>323528699.64999998</v>
      </c>
      <c r="V25" s="82"/>
      <c r="W25" s="80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</row>
    <row r="26" spans="1:263" ht="21" customHeight="1" x14ac:dyDescent="0.3">
      <c r="A26" s="16" t="s">
        <v>30</v>
      </c>
      <c r="B26" s="16"/>
      <c r="C26" s="17"/>
      <c r="D26" s="17"/>
      <c r="E26" s="17"/>
      <c r="F26" s="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</row>
    <row r="27" spans="1:263" s="17" customFormat="1" ht="21" customHeight="1" x14ac:dyDescent="0.2">
      <c r="A27" s="17" t="s">
        <v>31</v>
      </c>
    </row>
    <row r="28" spans="1:263" s="17" customFormat="1" ht="21" customHeight="1" x14ac:dyDescent="0.2">
      <c r="A28" s="17" t="s">
        <v>34</v>
      </c>
    </row>
  </sheetData>
  <mergeCells count="81">
    <mergeCell ref="A1:W1"/>
    <mergeCell ref="A2:W2"/>
    <mergeCell ref="S4:U4"/>
    <mergeCell ref="V4:W4"/>
    <mergeCell ref="C5:D5"/>
    <mergeCell ref="F5:G5"/>
    <mergeCell ref="I5:J5"/>
    <mergeCell ref="L5:M5"/>
    <mergeCell ref="O5:P5"/>
    <mergeCell ref="R5:S5"/>
    <mergeCell ref="U5:V5"/>
    <mergeCell ref="W5:W8"/>
    <mergeCell ref="C6:D6"/>
    <mergeCell ref="F6:G6"/>
    <mergeCell ref="I6:J6"/>
    <mergeCell ref="L6:M6"/>
    <mergeCell ref="O6:P6"/>
    <mergeCell ref="R6:S6"/>
    <mergeCell ref="U6:V6"/>
    <mergeCell ref="D7:D8"/>
    <mergeCell ref="S7:S8"/>
    <mergeCell ref="V7:V8"/>
    <mergeCell ref="T7:T8"/>
    <mergeCell ref="Q7:Q8"/>
    <mergeCell ref="N7:N8"/>
    <mergeCell ref="A10:A11"/>
    <mergeCell ref="G7:G8"/>
    <mergeCell ref="J7:J8"/>
    <mergeCell ref="M7:M8"/>
    <mergeCell ref="P7:P8"/>
    <mergeCell ref="K7:K8"/>
    <mergeCell ref="W10:W11"/>
    <mergeCell ref="C11:D11"/>
    <mergeCell ref="F11:G11"/>
    <mergeCell ref="I11:J11"/>
    <mergeCell ref="L11:M11"/>
    <mergeCell ref="O11:P11"/>
    <mergeCell ref="R11:S11"/>
    <mergeCell ref="U11:V11"/>
    <mergeCell ref="A24:A25"/>
    <mergeCell ref="W13:W14"/>
    <mergeCell ref="C14:D14"/>
    <mergeCell ref="F14:G14"/>
    <mergeCell ref="I14:J14"/>
    <mergeCell ref="L14:M14"/>
    <mergeCell ref="O14:P14"/>
    <mergeCell ref="R14:S14"/>
    <mergeCell ref="U14:V14"/>
    <mergeCell ref="A13:A14"/>
    <mergeCell ref="W24:W25"/>
    <mergeCell ref="C25:D25"/>
    <mergeCell ref="F25:G25"/>
    <mergeCell ref="I25:J25"/>
    <mergeCell ref="L25:M25"/>
    <mergeCell ref="O25:P25"/>
    <mergeCell ref="R25:S25"/>
    <mergeCell ref="U25:V25"/>
    <mergeCell ref="T13:V13"/>
    <mergeCell ref="T10:V10"/>
    <mergeCell ref="Q13:S13"/>
    <mergeCell ref="Q10:S10"/>
    <mergeCell ref="N13:P13"/>
    <mergeCell ref="N10:P10"/>
    <mergeCell ref="B13:D13"/>
    <mergeCell ref="B10:D10"/>
    <mergeCell ref="H7:H8"/>
    <mergeCell ref="E7:E8"/>
    <mergeCell ref="B7:B8"/>
    <mergeCell ref="K10:M10"/>
    <mergeCell ref="H13:J13"/>
    <mergeCell ref="H10:J10"/>
    <mergeCell ref="E13:G13"/>
    <mergeCell ref="E10:G10"/>
    <mergeCell ref="K13:M13"/>
    <mergeCell ref="B24:D24"/>
    <mergeCell ref="T24:V24"/>
    <mergeCell ref="Q24:S24"/>
    <mergeCell ref="N24:P24"/>
    <mergeCell ref="K24:M24"/>
    <mergeCell ref="H24:J24"/>
    <mergeCell ref="E24:G24"/>
  </mergeCells>
  <pageMargins left="0.5" right="0.3" top="0.8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4"/>
  <sheetViews>
    <sheetView topLeftCell="A13" workbookViewId="0">
      <selection activeCell="T39" sqref="T39"/>
    </sheetView>
  </sheetViews>
  <sheetFormatPr defaultRowHeight="18" x14ac:dyDescent="0.25"/>
  <cols>
    <col min="1" max="2" width="9.140625" style="33"/>
    <col min="3" max="3" width="15.85546875" style="33" bestFit="1" customWidth="1"/>
    <col min="4" max="16384" width="9.140625" style="33"/>
  </cols>
  <sheetData>
    <row r="3" spans="2:3" ht="18.75" x14ac:dyDescent="0.25">
      <c r="B3" s="23" t="s">
        <v>35</v>
      </c>
      <c r="C3" s="24" t="s">
        <v>36</v>
      </c>
    </row>
    <row r="4" spans="2:3" ht="18.75" x14ac:dyDescent="0.25">
      <c r="B4" s="26">
        <v>2556</v>
      </c>
      <c r="C4" s="7">
        <v>63824712218.75</v>
      </c>
    </row>
    <row r="5" spans="2:3" ht="18.75" x14ac:dyDescent="0.25">
      <c r="B5" s="25">
        <v>2557</v>
      </c>
      <c r="C5" s="7">
        <v>63928375387.5</v>
      </c>
    </row>
    <row r="6" spans="2:3" ht="18.75" x14ac:dyDescent="0.25">
      <c r="B6" s="25">
        <v>2558</v>
      </c>
      <c r="C6" s="7">
        <v>63900613675</v>
      </c>
    </row>
    <row r="7" spans="2:3" ht="18.75" x14ac:dyDescent="0.25">
      <c r="B7" s="25">
        <v>2559</v>
      </c>
      <c r="C7" s="7">
        <v>63859253181.25</v>
      </c>
    </row>
    <row r="8" spans="2:3" ht="18.75" x14ac:dyDescent="0.25">
      <c r="B8" s="27">
        <v>2560</v>
      </c>
      <c r="C8" s="7">
        <v>63847719068.75</v>
      </c>
    </row>
    <row r="9" spans="2:3" ht="18.75" x14ac:dyDescent="0.25">
      <c r="B9" s="27">
        <v>2561</v>
      </c>
      <c r="C9" s="7">
        <v>64055188868.75</v>
      </c>
    </row>
    <row r="10" spans="2:3" ht="18.75" x14ac:dyDescent="0.25">
      <c r="B10" s="28">
        <v>2562</v>
      </c>
      <c r="C10" s="7">
        <v>64052545443.749992</v>
      </c>
    </row>
    <row r="11" spans="2:3" ht="18.75" x14ac:dyDescent="0.25">
      <c r="B11" s="27">
        <v>2563</v>
      </c>
      <c r="C11" s="7">
        <v>63970927975</v>
      </c>
    </row>
    <row r="12" spans="2:3" ht="18.75" x14ac:dyDescent="0.25">
      <c r="B12" s="32">
        <v>2564</v>
      </c>
      <c r="C12" s="7">
        <v>63882771481.25</v>
      </c>
    </row>
    <row r="13" spans="2:3" ht="18.75" x14ac:dyDescent="0.25">
      <c r="B13" s="32">
        <v>2565</v>
      </c>
      <c r="C13" s="7">
        <v>63834984349.999992</v>
      </c>
    </row>
    <row r="14" spans="2:3" ht="18.75" x14ac:dyDescent="0.25">
      <c r="B14" s="35">
        <v>2566</v>
      </c>
      <c r="C14" s="34">
        <v>63636347356.25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1</vt:lpstr>
      <vt:lpstr>สูตร</vt:lpstr>
      <vt:lpstr>Graph</vt:lpstr>
      <vt:lpstr>'ตาราง 1'!Print_Titles</vt:lpstr>
      <vt:lpstr>สูตร!Print_Titles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2024-07-25T02:29:02Z</cp:lastPrinted>
  <dcterms:created xsi:type="dcterms:W3CDTF">2023-02-17T02:01:22Z</dcterms:created>
  <dcterms:modified xsi:type="dcterms:W3CDTF">2025-08-15T10:16:14Z</dcterms:modified>
</cp:coreProperties>
</file>