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รวบรวม สถิติกรมป่าไม้\"/>
    </mc:Choice>
  </mc:AlternateContent>
  <xr:revisionPtr revIDLastSave="0" documentId="13_ncr:1_{F61A5E91-D6D2-412D-A17F-5F178F5BDEE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าราง 13" sheetId="1" r:id="rId1"/>
    <sheet name="กราฟที่ 11" sheetId="2" r:id="rId2"/>
    <sheet name="กราฟที่ 11 แบบสสอง" sheetId="3" r:id="rId3"/>
  </sheets>
  <definedNames>
    <definedName name="_xlnm.Print_Area" localSheetId="0">'ตาราง 13'!$A$1:$E$21</definedName>
  </definedNames>
  <calcPr calcId="191029"/>
</workbook>
</file>

<file path=xl/calcChain.xml><?xml version="1.0" encoding="utf-8"?>
<calcChain xmlns="http://schemas.openxmlformats.org/spreadsheetml/2006/main">
  <c r="D16" i="2" l="1"/>
  <c r="E16" i="2"/>
  <c r="C16" i="2"/>
  <c r="C13" i="3"/>
  <c r="C12" i="3"/>
  <c r="C11" i="3"/>
  <c r="C10" i="3"/>
  <c r="C4" i="3"/>
  <c r="C3" i="3"/>
  <c r="C2" i="3"/>
  <c r="D15" i="2"/>
  <c r="D14" i="2"/>
  <c r="D13" i="2"/>
  <c r="D12" i="2"/>
  <c r="D6" i="2"/>
  <c r="D5" i="2"/>
  <c r="D4" i="2"/>
  <c r="D14" i="1"/>
  <c r="D15" i="1"/>
  <c r="D16" i="1"/>
  <c r="D17" i="1"/>
  <c r="D10" i="1"/>
  <c r="D11" i="1"/>
  <c r="D12" i="1"/>
  <c r="D13" i="1"/>
  <c r="D9" i="1"/>
  <c r="C7" i="1"/>
  <c r="D7" i="1" s="1"/>
  <c r="C8" i="1"/>
  <c r="D8" i="1" s="1"/>
  <c r="C14" i="1"/>
  <c r="C15" i="1"/>
  <c r="C16" i="1"/>
  <c r="C17" i="1"/>
  <c r="C6" i="1"/>
  <c r="D6" i="1" s="1"/>
  <c r="B18" i="1"/>
  <c r="D18" i="1" l="1"/>
  <c r="C18" i="1"/>
</calcChain>
</file>

<file path=xl/sharedStrings.xml><?xml version="1.0" encoding="utf-8"?>
<sst xmlns="http://schemas.openxmlformats.org/spreadsheetml/2006/main" count="98" uniqueCount="40">
  <si>
    <t>เดือน</t>
  </si>
  <si>
    <t>ความถี่ (ครั้ง)</t>
  </si>
  <si>
    <t>พื้นที่เสียหาย (ไร่)</t>
  </si>
  <si>
    <t>พื้นที่เสียหาย (ตารางกิโลเมตร)</t>
  </si>
  <si>
    <t>Month</t>
  </si>
  <si>
    <t>Frequency (Time)</t>
  </si>
  <si>
    <t>Damaged areas (Rai)</t>
  </si>
  <si>
    <t>รวม</t>
  </si>
  <si>
    <t>Total</t>
  </si>
  <si>
    <r>
      <t>Damaged areas (km</t>
    </r>
    <r>
      <rPr>
        <b/>
        <vertAlign val="superscript"/>
        <sz val="13"/>
        <rFont val="TH SarabunPSK"/>
        <family val="2"/>
      </rPr>
      <t>2</t>
    </r>
    <r>
      <rPr>
        <b/>
        <sz val="13"/>
        <rFont val="TH SarabunPSK"/>
        <family val="2"/>
      </rPr>
      <t>)</t>
    </r>
  </si>
  <si>
    <r>
      <t>ที่มา  :</t>
    </r>
    <r>
      <rPr>
        <sz val="13"/>
        <rFont val="TH SarabunPSK"/>
        <family val="2"/>
      </rPr>
      <t xml:space="preserve">  ส่วนควบคุมไฟป่า  สำนักป้องกันรักษาป่าและควบคุมไฟป่า   กรมป่าไม้</t>
    </r>
  </si>
  <si>
    <r>
      <t xml:space="preserve">Source  : </t>
    </r>
    <r>
      <rPr>
        <sz val="13"/>
        <rFont val="TH SarabunPSK"/>
        <family val="2"/>
      </rPr>
      <t xml:space="preserve"> Forest Fire Control Division.  Forest Protection and Fire Control Bureau. Royal Forest Department</t>
    </r>
  </si>
  <si>
    <t>ตุลาคม  2566</t>
  </si>
  <si>
    <t>พฤศจิกายน  2566</t>
  </si>
  <si>
    <t>ธันวาคม  2566</t>
  </si>
  <si>
    <t>มกราคม  2567</t>
  </si>
  <si>
    <t>กุมภาพันธ์  2567</t>
  </si>
  <si>
    <t>มีนาคม  2567</t>
  </si>
  <si>
    <t>เมษายน  2567</t>
  </si>
  <si>
    <t>พฤษภาคม  2567</t>
  </si>
  <si>
    <t>มิถุนายน  2567</t>
  </si>
  <si>
    <t>กรกฎาคม  2567</t>
  </si>
  <si>
    <t>สิงหาคม  2567</t>
  </si>
  <si>
    <t>กันยายน  2567</t>
  </si>
  <si>
    <t>October  2023</t>
  </si>
  <si>
    <t>November  2023</t>
  </si>
  <si>
    <t>December  2023</t>
  </si>
  <si>
    <t>January  2024</t>
  </si>
  <si>
    <t>February  2024</t>
  </si>
  <si>
    <t>March  2024</t>
  </si>
  <si>
    <t>April  2024</t>
  </si>
  <si>
    <t>May  2024</t>
  </si>
  <si>
    <t>June  2024</t>
  </si>
  <si>
    <t>July  2024</t>
  </si>
  <si>
    <t>August  2024</t>
  </si>
  <si>
    <t>September  2024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</si>
  <si>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</t>
    </r>
    <r>
      <rPr>
        <b/>
        <sz val="13"/>
        <rFont val="TH SarabunPSK"/>
        <family val="2"/>
      </rPr>
      <t>:</t>
    </r>
    <r>
      <rPr>
        <sz val="13"/>
        <rFont val="TH SarabunPSK"/>
        <family val="2"/>
      </rPr>
      <t xml:space="preserve">  เป็นข้อมูลที่กรมป่าไม้ได้ปฏิบัติงานควบคุมไฟป่าในปีงบประมาณ พ.ศ. 2567</t>
    </r>
  </si>
  <si>
    <t>กรกฎาคม 2567</t>
  </si>
  <si>
    <t>ตารางที่ 13  การเกิดไฟไหม้ป่า ปีงบประมาณ พ.ศ. 2567 แยกรายเดือน</t>
  </si>
  <si>
    <t>Table 13  The fiscalforest fire by month,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</si>
</sst>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000"/>
    <numFmt numFmtId="188" formatCode="#,##0.000"/>
    <numFmt numFmtId="190" formatCode="_-* #,##0_-;\-* #,##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0" xfId="0" quotePrefix="1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8" fillId="0" borderId="5" xfId="0" quotePrefix="1" applyNumberFormat="1" applyFont="1" applyBorder="1" applyAlignment="1">
      <alignment horizontal="center" vertical="center"/>
    </xf>
    <xf numFmtId="188" fontId="8" fillId="0" borderId="5" xfId="0" quotePrefix="1" applyNumberFormat="1" applyFont="1" applyBorder="1" applyAlignment="1">
      <alignment horizontal="center" vertical="center"/>
    </xf>
    <xf numFmtId="188" fontId="9" fillId="2" borderId="8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90" fontId="0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6600"/>
      <color rgb="FFFF00FF"/>
      <color rgb="FF00FFCC"/>
      <color rgb="FF0000FF"/>
      <color rgb="FF3399FF"/>
      <color rgb="FF66FF33"/>
      <color rgb="FF990000"/>
      <color rgb="FFFF0066"/>
      <color rgb="FF008000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'กราฟที่ 11'!$C$55</c:f>
              <c:strCache>
                <c:ptCount val="1"/>
                <c:pt idx="0">
                  <c:v>พื้นที่เสียหาย (ตารางกิโลเมตร)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11'!$B$56:$B$67</c:f>
              <c:strCache>
                <c:ptCount val="12"/>
                <c:pt idx="0">
                  <c:v>ตุลาคม  2566</c:v>
                </c:pt>
                <c:pt idx="1">
                  <c:v>พฤศจิกายน  2566</c:v>
                </c:pt>
                <c:pt idx="2">
                  <c:v>ธันวาคม  2566</c:v>
                </c:pt>
                <c:pt idx="3">
                  <c:v>มกราคม  2567</c:v>
                </c:pt>
                <c:pt idx="4">
                  <c:v>กุมภาพันธ์  2567</c:v>
                </c:pt>
                <c:pt idx="5">
                  <c:v>มีนาคม  2567</c:v>
                </c:pt>
                <c:pt idx="6">
                  <c:v>เมษายน  2567</c:v>
                </c:pt>
                <c:pt idx="7">
                  <c:v>พฤษภาคม  2567</c:v>
                </c:pt>
                <c:pt idx="8">
                  <c:v>มิถุนายน  2567</c:v>
                </c:pt>
                <c:pt idx="9">
                  <c:v>กรกฎาคม 2567</c:v>
                </c:pt>
                <c:pt idx="10">
                  <c:v>สิงหาคม  2567</c:v>
                </c:pt>
                <c:pt idx="11">
                  <c:v>กันยายน  2567</c:v>
                </c:pt>
              </c:strCache>
            </c:strRef>
          </c:cat>
          <c:val>
            <c:numRef>
              <c:f>'กราฟที่ 11'!$C$56:$C$67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8.7520000000000007</c:v>
                </c:pt>
                <c:pt idx="5">
                  <c:v>14.905600000000002</c:v>
                </c:pt>
                <c:pt idx="6">
                  <c:v>3.7424000000000004</c:v>
                </c:pt>
                <c:pt idx="7">
                  <c:v>0.28800000000000003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6-4B11-87EB-0A37F3EDC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733647"/>
        <c:axId val="931734607"/>
      </c:lineChart>
      <c:catAx>
        <c:axId val="93173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31734607"/>
        <c:crosses val="autoZero"/>
        <c:auto val="1"/>
        <c:lblAlgn val="ctr"/>
        <c:lblOffset val="100"/>
        <c:noMultiLvlLbl val="0"/>
      </c:catAx>
      <c:valAx>
        <c:axId val="931734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31733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'กราฟที่ 11'!$C$3</c:f>
              <c:strCache>
                <c:ptCount val="1"/>
                <c:pt idx="0">
                  <c:v>ความถี่ (ครั้ง)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11'!$B$4:$B$15</c:f>
              <c:strCache>
                <c:ptCount val="12"/>
                <c:pt idx="0">
                  <c:v>ตุลาคม  2566</c:v>
                </c:pt>
                <c:pt idx="1">
                  <c:v>พฤศจิกายน  2566</c:v>
                </c:pt>
                <c:pt idx="2">
                  <c:v>ธันวาคม  2566</c:v>
                </c:pt>
                <c:pt idx="3">
                  <c:v>มกราคม  2567</c:v>
                </c:pt>
                <c:pt idx="4">
                  <c:v>กุมภาพันธ์  2567</c:v>
                </c:pt>
                <c:pt idx="5">
                  <c:v>มีนาคม  2567</c:v>
                </c:pt>
                <c:pt idx="6">
                  <c:v>เมษายน  2567</c:v>
                </c:pt>
                <c:pt idx="7">
                  <c:v>พฤษภาคม  2567</c:v>
                </c:pt>
                <c:pt idx="8">
                  <c:v>มิถุนายน  2567</c:v>
                </c:pt>
                <c:pt idx="9">
                  <c:v>กรกฎาคม 2567</c:v>
                </c:pt>
                <c:pt idx="10">
                  <c:v>สิงหาคม  2567</c:v>
                </c:pt>
                <c:pt idx="11">
                  <c:v>กันยายน  2567</c:v>
                </c:pt>
              </c:strCache>
            </c:strRef>
          </c:cat>
          <c:val>
            <c:numRef>
              <c:f>'กราฟที่ 11'!$C$4:$C$15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29</c:v>
                </c:pt>
                <c:pt idx="4" formatCode="#,##0">
                  <c:v>265</c:v>
                </c:pt>
                <c:pt idx="5" formatCode="#,##0">
                  <c:v>285</c:v>
                </c:pt>
                <c:pt idx="6" formatCode="#,##0">
                  <c:v>156</c:v>
                </c:pt>
                <c:pt idx="7" formatCode="#,##0">
                  <c:v>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3-4E0B-978A-7875E33ACFD1}"/>
            </c:ext>
          </c:extLst>
        </c:ser>
        <c:ser>
          <c:idx val="1"/>
          <c:order val="1"/>
          <c:tx>
            <c:strRef>
              <c:f>'กราฟที่ 11'!$D$3</c:f>
              <c:strCache>
                <c:ptCount val="1"/>
                <c:pt idx="0">
                  <c:v>พื้นที่เสียหาย (ไร่)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11'!$B$4:$B$15</c:f>
              <c:strCache>
                <c:ptCount val="12"/>
                <c:pt idx="0">
                  <c:v>ตุลาคม  2566</c:v>
                </c:pt>
                <c:pt idx="1">
                  <c:v>พฤศจิกายน  2566</c:v>
                </c:pt>
                <c:pt idx="2">
                  <c:v>ธันวาคม  2566</c:v>
                </c:pt>
                <c:pt idx="3">
                  <c:v>มกราคม  2567</c:v>
                </c:pt>
                <c:pt idx="4">
                  <c:v>กุมภาพันธ์  2567</c:v>
                </c:pt>
                <c:pt idx="5">
                  <c:v>มีนาคม  2567</c:v>
                </c:pt>
                <c:pt idx="6">
                  <c:v>เมษายน  2567</c:v>
                </c:pt>
                <c:pt idx="7">
                  <c:v>พฤษภาคม  2567</c:v>
                </c:pt>
                <c:pt idx="8">
                  <c:v>มิถุนายน  2567</c:v>
                </c:pt>
                <c:pt idx="9">
                  <c:v>กรกฎาคม 2567</c:v>
                </c:pt>
                <c:pt idx="10">
                  <c:v>สิงหาคม  2567</c:v>
                </c:pt>
                <c:pt idx="11">
                  <c:v>กันยายน  2567</c:v>
                </c:pt>
              </c:strCache>
            </c:strRef>
          </c:cat>
          <c:val>
            <c:numRef>
              <c:f>'กราฟที่ 11'!$D$4:$D$15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500</c:v>
                </c:pt>
                <c:pt idx="4">
                  <c:v>5470</c:v>
                </c:pt>
                <c:pt idx="5">
                  <c:v>9316</c:v>
                </c:pt>
                <c:pt idx="6">
                  <c:v>2339</c:v>
                </c:pt>
                <c:pt idx="7">
                  <c:v>180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3-4E0B-978A-7875E33ACFD1}"/>
            </c:ext>
          </c:extLst>
        </c:ser>
        <c:ser>
          <c:idx val="2"/>
          <c:order val="2"/>
          <c:tx>
            <c:strRef>
              <c:f>'กราฟที่ 11'!$E$3</c:f>
              <c:strCache>
                <c:ptCount val="1"/>
                <c:pt idx="0">
                  <c:v>พื้นที่เสียหาย (ตารางกิโลเมตร)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11'!$B$4:$B$15</c:f>
              <c:strCache>
                <c:ptCount val="12"/>
                <c:pt idx="0">
                  <c:v>ตุลาคม  2566</c:v>
                </c:pt>
                <c:pt idx="1">
                  <c:v>พฤศจิกายน  2566</c:v>
                </c:pt>
                <c:pt idx="2">
                  <c:v>ธันวาคม  2566</c:v>
                </c:pt>
                <c:pt idx="3">
                  <c:v>มกราคม  2567</c:v>
                </c:pt>
                <c:pt idx="4">
                  <c:v>กุมภาพันธ์  2567</c:v>
                </c:pt>
                <c:pt idx="5">
                  <c:v>มีนาคม  2567</c:v>
                </c:pt>
                <c:pt idx="6">
                  <c:v>เมษายน  2567</c:v>
                </c:pt>
                <c:pt idx="7">
                  <c:v>พฤษภาคม  2567</c:v>
                </c:pt>
                <c:pt idx="8">
                  <c:v>มิถุนายน  2567</c:v>
                </c:pt>
                <c:pt idx="9">
                  <c:v>กรกฎาคม 2567</c:v>
                </c:pt>
                <c:pt idx="10">
                  <c:v>สิงหาคม  2567</c:v>
                </c:pt>
                <c:pt idx="11">
                  <c:v>กันยายน  2567</c:v>
                </c:pt>
              </c:strCache>
            </c:strRef>
          </c:cat>
          <c:val>
            <c:numRef>
              <c:f>'กราฟที่ 11'!$E$4:$E$15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8.7520000000000007</c:v>
                </c:pt>
                <c:pt idx="5">
                  <c:v>14.905600000000002</c:v>
                </c:pt>
                <c:pt idx="6">
                  <c:v>3.7424000000000004</c:v>
                </c:pt>
                <c:pt idx="7">
                  <c:v>0.28800000000000003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D3-4E0B-978A-7875E3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158831"/>
        <c:axId val="982145391"/>
      </c:lineChart>
      <c:catAx>
        <c:axId val="98215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82145391"/>
        <c:crosses val="autoZero"/>
        <c:auto val="1"/>
        <c:lblAlgn val="ctr"/>
        <c:lblOffset val="100"/>
        <c:noMultiLvlLbl val="0"/>
      </c:catAx>
      <c:valAx>
        <c:axId val="98214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82158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'กราฟที่ 11 แบบสสอง'!$B$53</c:f>
              <c:strCache>
                <c:ptCount val="1"/>
                <c:pt idx="0">
                  <c:v>พื้นที่เสียหาย (ตารางกิโลเมตร)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11 แบบสสอง'!$A$54:$A$65</c:f>
              <c:strCache>
                <c:ptCount val="12"/>
                <c:pt idx="0">
                  <c:v>ตุลาคม  2566</c:v>
                </c:pt>
                <c:pt idx="1">
                  <c:v>พฤศจิกายน  2566</c:v>
                </c:pt>
                <c:pt idx="2">
                  <c:v>ธันวาคม  2566</c:v>
                </c:pt>
                <c:pt idx="3">
                  <c:v>มกราคม  2567</c:v>
                </c:pt>
                <c:pt idx="4">
                  <c:v>กุมภาพันธ์  2567</c:v>
                </c:pt>
                <c:pt idx="5">
                  <c:v>มีนาคม  2567</c:v>
                </c:pt>
                <c:pt idx="6">
                  <c:v>เมษายน  2567</c:v>
                </c:pt>
                <c:pt idx="7">
                  <c:v>พฤษภาคม  2567</c:v>
                </c:pt>
                <c:pt idx="8">
                  <c:v>มิถุนายน  2567</c:v>
                </c:pt>
                <c:pt idx="9">
                  <c:v>กรกฎาคม 2567</c:v>
                </c:pt>
                <c:pt idx="10">
                  <c:v>สิงหาคม  2567</c:v>
                </c:pt>
                <c:pt idx="11">
                  <c:v>กันยายน  2567</c:v>
                </c:pt>
              </c:strCache>
            </c:strRef>
          </c:cat>
          <c:val>
            <c:numRef>
              <c:f>'กราฟที่ 11 แบบสสอง'!$B$54:$B$65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8.7520000000000007</c:v>
                </c:pt>
                <c:pt idx="5">
                  <c:v>14.905600000000002</c:v>
                </c:pt>
                <c:pt idx="6">
                  <c:v>3.7424000000000004</c:v>
                </c:pt>
                <c:pt idx="7">
                  <c:v>0.28800000000000003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8-4C5B-9C2F-A34428F1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733647"/>
        <c:axId val="931734607"/>
      </c:lineChart>
      <c:catAx>
        <c:axId val="93173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31734607"/>
        <c:crosses val="autoZero"/>
        <c:auto val="1"/>
        <c:lblAlgn val="ctr"/>
        <c:lblOffset val="100"/>
        <c:noMultiLvlLbl val="0"/>
      </c:catAx>
      <c:valAx>
        <c:axId val="931734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31733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54</xdr:row>
      <xdr:rowOff>128587</xdr:rowOff>
    </xdr:from>
    <xdr:to>
      <xdr:col>15</xdr:col>
      <xdr:colOff>257174</xdr:colOff>
      <xdr:row>66</xdr:row>
      <xdr:rowOff>90487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AA1FCEDB-196B-BB60-B6F7-9A0BD6BC0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600074</xdr:colOff>
      <xdr:row>11</xdr:row>
      <xdr:rowOff>61912</xdr:rowOff>
    </xdr:from>
    <xdr:to>
      <xdr:col>21</xdr:col>
      <xdr:colOff>238125</xdr:colOff>
      <xdr:row>33</xdr:row>
      <xdr:rowOff>19050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DEDD6137-C752-1D35-F89C-384D0075E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457199</xdr:colOff>
      <xdr:row>52</xdr:row>
      <xdr:rowOff>128587</xdr:rowOff>
    </xdr:from>
    <xdr:to>
      <xdr:col>14</xdr:col>
      <xdr:colOff>257174</xdr:colOff>
      <xdr:row>64</xdr:row>
      <xdr:rowOff>90487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13EA398F-60DE-4E6F-BE30-377BE51F6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30" zoomScaleNormal="130" workbookViewId="0">
      <selection activeCell="D6" sqref="D6:D17"/>
    </sheetView>
  </sheetViews>
  <sheetFormatPr defaultRowHeight="21" customHeight="1" x14ac:dyDescent="0.3"/>
  <cols>
    <col min="1" max="1" width="25.5703125" style="3" customWidth="1"/>
    <col min="2" max="2" width="23.140625" style="3" customWidth="1"/>
    <col min="3" max="3" width="27.5703125" style="3" customWidth="1"/>
    <col min="4" max="4" width="28.5703125" style="3" customWidth="1"/>
    <col min="5" max="5" width="25.42578125" style="3" customWidth="1"/>
    <col min="6" max="16384" width="9.140625" style="3"/>
  </cols>
  <sheetData>
    <row r="1" spans="1:7" s="4" customFormat="1" ht="21" customHeight="1" x14ac:dyDescent="0.2">
      <c r="A1" s="30" t="s">
        <v>38</v>
      </c>
      <c r="B1" s="30"/>
      <c r="C1" s="30"/>
      <c r="D1" s="30"/>
      <c r="E1" s="30"/>
    </row>
    <row r="2" spans="1:7" s="4" customFormat="1" ht="21" customHeight="1" x14ac:dyDescent="0.2">
      <c r="A2" s="30" t="s">
        <v>39</v>
      </c>
      <c r="B2" s="30"/>
      <c r="C2" s="30"/>
      <c r="D2" s="30"/>
      <c r="E2" s="30"/>
    </row>
    <row r="3" spans="1:7" s="1" customFormat="1" ht="9" customHeight="1" x14ac:dyDescent="0.2"/>
    <row r="4" spans="1:7" s="5" customFormat="1" ht="21" customHeight="1" x14ac:dyDescent="0.2">
      <c r="A4" s="31" t="s">
        <v>0</v>
      </c>
      <c r="B4" s="18" t="s">
        <v>1</v>
      </c>
      <c r="C4" s="18" t="s">
        <v>2</v>
      </c>
      <c r="D4" s="18" t="s">
        <v>3</v>
      </c>
      <c r="E4" s="31" t="s">
        <v>4</v>
      </c>
    </row>
    <row r="5" spans="1:7" s="5" customFormat="1" ht="21" customHeight="1" x14ac:dyDescent="0.2">
      <c r="A5" s="32"/>
      <c r="B5" s="20" t="s">
        <v>5</v>
      </c>
      <c r="C5" s="20" t="s">
        <v>6</v>
      </c>
      <c r="D5" s="19" t="s">
        <v>9</v>
      </c>
      <c r="E5" s="32"/>
    </row>
    <row r="6" spans="1:7" s="5" customFormat="1" ht="21" customHeight="1" x14ac:dyDescent="0.2">
      <c r="A6" s="8" t="s">
        <v>12</v>
      </c>
      <c r="B6" s="9">
        <v>0</v>
      </c>
      <c r="C6" s="10">
        <f>B6*88</f>
        <v>0</v>
      </c>
      <c r="D6" s="25">
        <f>C6*1600</f>
        <v>0</v>
      </c>
      <c r="E6" s="11" t="s">
        <v>24</v>
      </c>
    </row>
    <row r="7" spans="1:7" s="5" customFormat="1" ht="21" customHeight="1" x14ac:dyDescent="0.2">
      <c r="A7" s="8" t="s">
        <v>13</v>
      </c>
      <c r="B7" s="12">
        <v>0</v>
      </c>
      <c r="C7" s="10">
        <f t="shared" ref="C7:C17" si="0">B7*88</f>
        <v>0</v>
      </c>
      <c r="D7" s="25">
        <f t="shared" ref="D7:D8" si="1">C7*1600</f>
        <v>0</v>
      </c>
      <c r="E7" s="13" t="s">
        <v>25</v>
      </c>
      <c r="G7" s="6"/>
    </row>
    <row r="8" spans="1:7" s="5" customFormat="1" ht="21" customHeight="1" x14ac:dyDescent="0.2">
      <c r="A8" s="8" t="s">
        <v>14</v>
      </c>
      <c r="B8" s="12">
        <v>0</v>
      </c>
      <c r="C8" s="10">
        <f t="shared" si="0"/>
        <v>0</v>
      </c>
      <c r="D8" s="25">
        <f t="shared" si="1"/>
        <v>0</v>
      </c>
      <c r="E8" s="13" t="s">
        <v>26</v>
      </c>
      <c r="G8" s="6"/>
    </row>
    <row r="9" spans="1:7" s="5" customFormat="1" ht="21" customHeight="1" x14ac:dyDescent="0.2">
      <c r="A9" s="8" t="s">
        <v>15</v>
      </c>
      <c r="B9" s="14">
        <v>29</v>
      </c>
      <c r="C9" s="10">
        <v>500</v>
      </c>
      <c r="D9" s="26">
        <f>C9*0.0016</f>
        <v>0.8</v>
      </c>
      <c r="E9" s="13" t="s">
        <v>27</v>
      </c>
      <c r="G9" s="6"/>
    </row>
    <row r="10" spans="1:7" s="5" customFormat="1" ht="21" customHeight="1" x14ac:dyDescent="0.2">
      <c r="A10" s="8" t="s">
        <v>16</v>
      </c>
      <c r="B10" s="14">
        <v>265</v>
      </c>
      <c r="C10" s="10">
        <v>5470</v>
      </c>
      <c r="D10" s="26">
        <f t="shared" ref="D10:D17" si="2">C10*0.0016</f>
        <v>8.7520000000000007</v>
      </c>
      <c r="E10" s="13" t="s">
        <v>28</v>
      </c>
      <c r="G10" s="6"/>
    </row>
    <row r="11" spans="1:7" s="5" customFormat="1" ht="21" customHeight="1" x14ac:dyDescent="0.2">
      <c r="A11" s="8" t="s">
        <v>17</v>
      </c>
      <c r="B11" s="14">
        <v>285</v>
      </c>
      <c r="C11" s="10">
        <v>9316</v>
      </c>
      <c r="D11" s="26">
        <f t="shared" si="2"/>
        <v>14.905600000000002</v>
      </c>
      <c r="E11" s="13" t="s">
        <v>29</v>
      </c>
      <c r="G11" s="6"/>
    </row>
    <row r="12" spans="1:7" s="5" customFormat="1" ht="21" customHeight="1" x14ac:dyDescent="0.2">
      <c r="A12" s="8" t="s">
        <v>18</v>
      </c>
      <c r="B12" s="14">
        <v>156</v>
      </c>
      <c r="C12" s="10">
        <v>2339</v>
      </c>
      <c r="D12" s="26">
        <f t="shared" si="2"/>
        <v>3.7424000000000004</v>
      </c>
      <c r="E12" s="13" t="s">
        <v>30</v>
      </c>
    </row>
    <row r="13" spans="1:7" s="5" customFormat="1" ht="21" customHeight="1" x14ac:dyDescent="0.2">
      <c r="A13" s="8" t="s">
        <v>19</v>
      </c>
      <c r="B13" s="14">
        <v>21</v>
      </c>
      <c r="C13" s="10">
        <v>180</v>
      </c>
      <c r="D13" s="26">
        <f t="shared" si="2"/>
        <v>0.28800000000000003</v>
      </c>
      <c r="E13" s="13" t="s">
        <v>31</v>
      </c>
      <c r="G13" s="6"/>
    </row>
    <row r="14" spans="1:7" s="5" customFormat="1" ht="21" customHeight="1" x14ac:dyDescent="0.2">
      <c r="A14" s="8" t="s">
        <v>20</v>
      </c>
      <c r="B14" s="15">
        <v>0</v>
      </c>
      <c r="C14" s="10">
        <f t="shared" si="0"/>
        <v>0</v>
      </c>
      <c r="D14" s="25">
        <f>C14*0.0016</f>
        <v>0</v>
      </c>
      <c r="E14" s="13" t="s">
        <v>32</v>
      </c>
      <c r="G14" s="6"/>
    </row>
    <row r="15" spans="1:7" s="5" customFormat="1" ht="21" customHeight="1" x14ac:dyDescent="0.2">
      <c r="A15" s="8" t="s">
        <v>21</v>
      </c>
      <c r="B15" s="15">
        <v>0</v>
      </c>
      <c r="C15" s="10">
        <f t="shared" si="0"/>
        <v>0</v>
      </c>
      <c r="D15" s="25">
        <f t="shared" si="2"/>
        <v>0</v>
      </c>
      <c r="E15" s="13" t="s">
        <v>33</v>
      </c>
      <c r="G15" s="6"/>
    </row>
    <row r="16" spans="1:7" s="5" customFormat="1" ht="21" customHeight="1" x14ac:dyDescent="0.2">
      <c r="A16" s="8" t="s">
        <v>22</v>
      </c>
      <c r="B16" s="15">
        <v>0</v>
      </c>
      <c r="C16" s="10">
        <f t="shared" si="0"/>
        <v>0</v>
      </c>
      <c r="D16" s="25">
        <f t="shared" si="2"/>
        <v>0</v>
      </c>
      <c r="E16" s="13" t="s">
        <v>34</v>
      </c>
    </row>
    <row r="17" spans="1:5" s="5" customFormat="1" ht="21" customHeight="1" x14ac:dyDescent="0.2">
      <c r="A17" s="8" t="s">
        <v>23</v>
      </c>
      <c r="B17" s="16">
        <v>0</v>
      </c>
      <c r="C17" s="10">
        <f t="shared" si="0"/>
        <v>0</v>
      </c>
      <c r="D17" s="25">
        <f t="shared" si="2"/>
        <v>0</v>
      </c>
      <c r="E17" s="17" t="s">
        <v>35</v>
      </c>
    </row>
    <row r="18" spans="1:5" s="7" customFormat="1" ht="21" customHeight="1" x14ac:dyDescent="0.2">
      <c r="A18" s="21" t="s">
        <v>7</v>
      </c>
      <c r="B18" s="22">
        <f>SUM(B6:B17)</f>
        <v>756</v>
      </c>
      <c r="C18" s="23">
        <f>SUM(C6:C17)</f>
        <v>17805</v>
      </c>
      <c r="D18" s="27">
        <f>SUM(D6:D17)</f>
        <v>28.488000000000003</v>
      </c>
      <c r="E18" s="24" t="s">
        <v>8</v>
      </c>
    </row>
    <row r="19" spans="1:5" s="5" customFormat="1" ht="21" customHeight="1" x14ac:dyDescent="0.2">
      <c r="A19" s="33" t="s">
        <v>10</v>
      </c>
      <c r="B19" s="33"/>
      <c r="C19" s="33"/>
      <c r="D19" s="33"/>
      <c r="E19" s="33"/>
    </row>
    <row r="20" spans="1:5" s="5" customFormat="1" ht="21" customHeight="1" x14ac:dyDescent="0.2">
      <c r="A20" s="34" t="s">
        <v>11</v>
      </c>
      <c r="B20" s="34"/>
      <c r="C20" s="34"/>
      <c r="D20" s="34"/>
      <c r="E20" s="34"/>
    </row>
    <row r="21" spans="1:5" s="5" customFormat="1" ht="21" customHeight="1" x14ac:dyDescent="0.2">
      <c r="A21" s="29" t="s">
        <v>36</v>
      </c>
      <c r="B21" s="29"/>
      <c r="C21" s="29"/>
      <c r="D21" s="29"/>
      <c r="E21" s="29"/>
    </row>
  </sheetData>
  <mergeCells count="7">
    <mergeCell ref="A21:E21"/>
    <mergeCell ref="A1:E1"/>
    <mergeCell ref="A2:E2"/>
    <mergeCell ref="A4:A5"/>
    <mergeCell ref="E4:E5"/>
    <mergeCell ref="A19:E19"/>
    <mergeCell ref="A20:E20"/>
  </mergeCells>
  <phoneticPr fontId="10" type="noConversion"/>
  <printOptions horizontalCentered="1"/>
  <pageMargins left="0.59055118110236227" right="0.39370078740157483" top="0.78740157480314965" bottom="0.39370078740157483" header="0.39370078740157483" footer="0.39370078740157483"/>
  <pageSetup paperSize="9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67"/>
  <sheetViews>
    <sheetView tabSelected="1" workbookViewId="0">
      <selection activeCell="E15" sqref="E15"/>
    </sheetView>
  </sheetViews>
  <sheetFormatPr defaultRowHeight="12.75" x14ac:dyDescent="0.2"/>
  <cols>
    <col min="2" max="2" width="16.7109375" customWidth="1"/>
    <col min="3" max="3" width="14" customWidth="1"/>
    <col min="4" max="4" width="14.85546875" customWidth="1"/>
  </cols>
  <sheetData>
    <row r="3" spans="2:5" x14ac:dyDescent="0.2">
      <c r="C3" t="s">
        <v>1</v>
      </c>
      <c r="D3" t="s">
        <v>2</v>
      </c>
      <c r="E3" s="28" t="s">
        <v>3</v>
      </c>
    </row>
    <row r="4" spans="2:5" ht="18.75" x14ac:dyDescent="0.2">
      <c r="B4" s="2" t="s">
        <v>12</v>
      </c>
      <c r="C4" s="9">
        <v>0</v>
      </c>
      <c r="D4" s="10">
        <f>C4*88</f>
        <v>0</v>
      </c>
      <c r="E4">
        <v>0</v>
      </c>
    </row>
    <row r="5" spans="2:5" ht="18.75" x14ac:dyDescent="0.2">
      <c r="B5" s="2" t="s">
        <v>13</v>
      </c>
      <c r="C5" s="12">
        <v>0</v>
      </c>
      <c r="D5" s="10">
        <f t="shared" ref="D5:D15" si="0">C5*88</f>
        <v>0</v>
      </c>
      <c r="E5">
        <v>0</v>
      </c>
    </row>
    <row r="6" spans="2:5" ht="18.75" x14ac:dyDescent="0.2">
      <c r="B6" s="2" t="s">
        <v>14</v>
      </c>
      <c r="C6" s="12">
        <v>0</v>
      </c>
      <c r="D6" s="10">
        <f t="shared" si="0"/>
        <v>0</v>
      </c>
      <c r="E6">
        <v>0</v>
      </c>
    </row>
    <row r="7" spans="2:5" ht="18.75" x14ac:dyDescent="0.2">
      <c r="B7" s="2" t="s">
        <v>15</v>
      </c>
      <c r="C7" s="14">
        <v>29</v>
      </c>
      <c r="D7" s="10">
        <v>500</v>
      </c>
      <c r="E7">
        <v>0.8</v>
      </c>
    </row>
    <row r="8" spans="2:5" ht="18.75" x14ac:dyDescent="0.2">
      <c r="B8" s="2" t="s">
        <v>16</v>
      </c>
      <c r="C8" s="14">
        <v>265</v>
      </c>
      <c r="D8" s="10">
        <v>5470</v>
      </c>
      <c r="E8">
        <v>8.7520000000000007</v>
      </c>
    </row>
    <row r="9" spans="2:5" ht="18.75" x14ac:dyDescent="0.2">
      <c r="B9" s="2" t="s">
        <v>17</v>
      </c>
      <c r="C9" s="14">
        <v>285</v>
      </c>
      <c r="D9" s="10">
        <v>9316</v>
      </c>
      <c r="E9">
        <v>14.905600000000002</v>
      </c>
    </row>
    <row r="10" spans="2:5" ht="18.75" x14ac:dyDescent="0.2">
      <c r="B10" s="2" t="s">
        <v>18</v>
      </c>
      <c r="C10" s="14">
        <v>156</v>
      </c>
      <c r="D10" s="10">
        <v>2339</v>
      </c>
      <c r="E10">
        <v>3.7424000000000004</v>
      </c>
    </row>
    <row r="11" spans="2:5" ht="18.75" x14ac:dyDescent="0.2">
      <c r="B11" s="2" t="s">
        <v>19</v>
      </c>
      <c r="C11" s="14">
        <v>21</v>
      </c>
      <c r="D11" s="10">
        <v>180</v>
      </c>
      <c r="E11">
        <v>0.28800000000000003</v>
      </c>
    </row>
    <row r="12" spans="2:5" ht="18.75" x14ac:dyDescent="0.2">
      <c r="B12" s="2" t="s">
        <v>20</v>
      </c>
      <c r="C12" s="15">
        <v>0</v>
      </c>
      <c r="D12" s="10">
        <f t="shared" si="0"/>
        <v>0</v>
      </c>
      <c r="E12">
        <v>0</v>
      </c>
    </row>
    <row r="13" spans="2:5" ht="18.75" x14ac:dyDescent="0.2">
      <c r="B13" s="2" t="s">
        <v>37</v>
      </c>
      <c r="C13" s="15">
        <v>0</v>
      </c>
      <c r="D13" s="10">
        <f t="shared" si="0"/>
        <v>0</v>
      </c>
      <c r="E13">
        <v>0</v>
      </c>
    </row>
    <row r="14" spans="2:5" ht="18.75" x14ac:dyDescent="0.2">
      <c r="B14" s="2" t="s">
        <v>22</v>
      </c>
      <c r="C14" s="15">
        <v>0</v>
      </c>
      <c r="D14" s="10">
        <f t="shared" si="0"/>
        <v>0</v>
      </c>
      <c r="E14">
        <v>0</v>
      </c>
    </row>
    <row r="15" spans="2:5" ht="18.75" x14ac:dyDescent="0.2">
      <c r="B15" s="2" t="s">
        <v>23</v>
      </c>
      <c r="C15" s="16">
        <v>0</v>
      </c>
      <c r="D15" s="10">
        <f t="shared" si="0"/>
        <v>0</v>
      </c>
      <c r="E15">
        <v>0</v>
      </c>
    </row>
    <row r="16" spans="2:5" x14ac:dyDescent="0.2">
      <c r="C16">
        <f>SUM(C4:C15)</f>
        <v>756</v>
      </c>
      <c r="D16">
        <f t="shared" ref="D16:E16" si="1">SUM(D4:D15)</f>
        <v>17805</v>
      </c>
      <c r="E16">
        <f t="shared" si="1"/>
        <v>28.488000000000003</v>
      </c>
    </row>
    <row r="19" spans="2:3" x14ac:dyDescent="0.2">
      <c r="B19" t="s">
        <v>1</v>
      </c>
      <c r="C19">
        <v>756</v>
      </c>
    </row>
    <row r="20" spans="2:3" x14ac:dyDescent="0.2">
      <c r="B20" t="s">
        <v>2</v>
      </c>
      <c r="C20" s="35">
        <v>17805</v>
      </c>
    </row>
    <row r="21" spans="2:3" x14ac:dyDescent="0.2">
      <c r="B21" s="28" t="s">
        <v>3</v>
      </c>
      <c r="C21">
        <v>28.488000000000003</v>
      </c>
    </row>
    <row r="55" spans="2:3" x14ac:dyDescent="0.2">
      <c r="C55" s="28" t="s">
        <v>3</v>
      </c>
    </row>
    <row r="56" spans="2:3" ht="18.75" x14ac:dyDescent="0.2">
      <c r="B56" s="2" t="s">
        <v>12</v>
      </c>
      <c r="C56">
        <v>0</v>
      </c>
    </row>
    <row r="57" spans="2:3" ht="18.75" x14ac:dyDescent="0.2">
      <c r="B57" s="2" t="s">
        <v>13</v>
      </c>
      <c r="C57">
        <v>0</v>
      </c>
    </row>
    <row r="58" spans="2:3" ht="18.75" x14ac:dyDescent="0.2">
      <c r="B58" s="2" t="s">
        <v>14</v>
      </c>
      <c r="C58">
        <v>0</v>
      </c>
    </row>
    <row r="59" spans="2:3" ht="18.75" x14ac:dyDescent="0.2">
      <c r="B59" s="2" t="s">
        <v>15</v>
      </c>
      <c r="C59">
        <v>0.8</v>
      </c>
    </row>
    <row r="60" spans="2:3" ht="18.75" x14ac:dyDescent="0.2">
      <c r="B60" s="2" t="s">
        <v>16</v>
      </c>
      <c r="C60">
        <v>8.7520000000000007</v>
      </c>
    </row>
    <row r="61" spans="2:3" ht="18.75" x14ac:dyDescent="0.2">
      <c r="B61" s="2" t="s">
        <v>17</v>
      </c>
      <c r="C61">
        <v>14.905600000000002</v>
      </c>
    </row>
    <row r="62" spans="2:3" ht="18.75" x14ac:dyDescent="0.2">
      <c r="B62" s="2" t="s">
        <v>18</v>
      </c>
      <c r="C62">
        <v>3.7424000000000004</v>
      </c>
    </row>
    <row r="63" spans="2:3" ht="18.75" x14ac:dyDescent="0.2">
      <c r="B63" s="2" t="s">
        <v>19</v>
      </c>
      <c r="C63">
        <v>0.28800000000000003</v>
      </c>
    </row>
    <row r="64" spans="2:3" ht="18.75" x14ac:dyDescent="0.2">
      <c r="B64" s="2" t="s">
        <v>20</v>
      </c>
      <c r="C64">
        <v>0</v>
      </c>
    </row>
    <row r="65" spans="2:3" ht="18.75" x14ac:dyDescent="0.2">
      <c r="B65" s="2" t="s">
        <v>37</v>
      </c>
      <c r="C65">
        <v>0</v>
      </c>
    </row>
    <row r="66" spans="2:3" ht="18.75" x14ac:dyDescent="0.2">
      <c r="B66" s="2" t="s">
        <v>22</v>
      </c>
      <c r="C66">
        <v>0</v>
      </c>
    </row>
    <row r="67" spans="2:3" ht="18.75" x14ac:dyDescent="0.2">
      <c r="B67" s="2" t="s">
        <v>23</v>
      </c>
      <c r="C67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0AE8-6B6C-439C-A6E6-27D9BD7D1F43}">
  <dimension ref="A1:D65"/>
  <sheetViews>
    <sheetView workbookViewId="0">
      <selection activeCell="D17" sqref="D17"/>
    </sheetView>
  </sheetViews>
  <sheetFormatPr defaultRowHeight="12.75" x14ac:dyDescent="0.2"/>
  <cols>
    <col min="1" max="1" width="16.7109375" customWidth="1"/>
    <col min="2" max="2" width="14" customWidth="1"/>
    <col min="3" max="3" width="14.85546875" customWidth="1"/>
  </cols>
  <sheetData>
    <row r="1" spans="1:4" x14ac:dyDescent="0.2">
      <c r="B1" t="s">
        <v>1</v>
      </c>
      <c r="C1" t="s">
        <v>2</v>
      </c>
      <c r="D1" s="28" t="s">
        <v>3</v>
      </c>
    </row>
    <row r="2" spans="1:4" ht="18.75" x14ac:dyDescent="0.2">
      <c r="A2" s="2" t="s">
        <v>12</v>
      </c>
      <c r="B2" s="9">
        <v>0</v>
      </c>
      <c r="C2" s="10">
        <f>B2*88</f>
        <v>0</v>
      </c>
      <c r="D2">
        <v>0</v>
      </c>
    </row>
    <row r="3" spans="1:4" ht="18.75" x14ac:dyDescent="0.2">
      <c r="A3" s="2" t="s">
        <v>13</v>
      </c>
      <c r="B3" s="12">
        <v>0</v>
      </c>
      <c r="C3" s="10">
        <f t="shared" ref="C3:C13" si="0">B3*88</f>
        <v>0</v>
      </c>
      <c r="D3">
        <v>0</v>
      </c>
    </row>
    <row r="4" spans="1:4" ht="18.75" x14ac:dyDescent="0.2">
      <c r="A4" s="2" t="s">
        <v>14</v>
      </c>
      <c r="B4" s="12">
        <v>0</v>
      </c>
      <c r="C4" s="10">
        <f t="shared" si="0"/>
        <v>0</v>
      </c>
      <c r="D4">
        <v>0</v>
      </c>
    </row>
    <row r="5" spans="1:4" ht="18.75" x14ac:dyDescent="0.2">
      <c r="A5" s="2" t="s">
        <v>15</v>
      </c>
      <c r="B5" s="14">
        <v>29</v>
      </c>
      <c r="C5" s="10">
        <v>500</v>
      </c>
      <c r="D5">
        <v>0.8</v>
      </c>
    </row>
    <row r="6" spans="1:4" ht="18.75" x14ac:dyDescent="0.2">
      <c r="A6" s="2" t="s">
        <v>16</v>
      </c>
      <c r="B6" s="14">
        <v>265</v>
      </c>
      <c r="C6" s="10">
        <v>5470</v>
      </c>
      <c r="D6">
        <v>8.7520000000000007</v>
      </c>
    </row>
    <row r="7" spans="1:4" ht="18.75" x14ac:dyDescent="0.2">
      <c r="A7" s="2" t="s">
        <v>17</v>
      </c>
      <c r="B7" s="14">
        <v>285</v>
      </c>
      <c r="C7" s="10">
        <v>9316</v>
      </c>
      <c r="D7">
        <v>14.905600000000002</v>
      </c>
    </row>
    <row r="8" spans="1:4" ht="18.75" x14ac:dyDescent="0.2">
      <c r="A8" s="2" t="s">
        <v>18</v>
      </c>
      <c r="B8" s="14">
        <v>156</v>
      </c>
      <c r="C8" s="10">
        <v>2339</v>
      </c>
      <c r="D8">
        <v>3.7424000000000004</v>
      </c>
    </row>
    <row r="9" spans="1:4" ht="18.75" x14ac:dyDescent="0.2">
      <c r="A9" s="2" t="s">
        <v>19</v>
      </c>
      <c r="B9" s="14">
        <v>21</v>
      </c>
      <c r="C9" s="10">
        <v>180</v>
      </c>
      <c r="D9">
        <v>0.28800000000000003</v>
      </c>
    </row>
    <row r="10" spans="1:4" ht="18.75" x14ac:dyDescent="0.2">
      <c r="A10" s="2" t="s">
        <v>20</v>
      </c>
      <c r="B10" s="15">
        <v>0</v>
      </c>
      <c r="C10" s="10">
        <f t="shared" si="0"/>
        <v>0</v>
      </c>
      <c r="D10">
        <v>0</v>
      </c>
    </row>
    <row r="11" spans="1:4" ht="18.75" x14ac:dyDescent="0.2">
      <c r="A11" s="2" t="s">
        <v>37</v>
      </c>
      <c r="B11" s="15">
        <v>0</v>
      </c>
      <c r="C11" s="10">
        <f t="shared" si="0"/>
        <v>0</v>
      </c>
      <c r="D11">
        <v>0</v>
      </c>
    </row>
    <row r="12" spans="1:4" ht="18.75" x14ac:dyDescent="0.2">
      <c r="A12" s="2" t="s">
        <v>22</v>
      </c>
      <c r="B12" s="15">
        <v>0</v>
      </c>
      <c r="C12" s="10">
        <f t="shared" si="0"/>
        <v>0</v>
      </c>
      <c r="D12">
        <v>0</v>
      </c>
    </row>
    <row r="13" spans="1:4" ht="18.75" x14ac:dyDescent="0.2">
      <c r="A13" s="2" t="s">
        <v>23</v>
      </c>
      <c r="B13" s="16">
        <v>0</v>
      </c>
      <c r="C13" s="10">
        <f t="shared" si="0"/>
        <v>0</v>
      </c>
      <c r="D13">
        <v>0</v>
      </c>
    </row>
    <row r="53" spans="1:2" x14ac:dyDescent="0.2">
      <c r="B53" s="28" t="s">
        <v>3</v>
      </c>
    </row>
    <row r="54" spans="1:2" ht="18.75" x14ac:dyDescent="0.2">
      <c r="A54" s="2" t="s">
        <v>12</v>
      </c>
      <c r="B54">
        <v>0</v>
      </c>
    </row>
    <row r="55" spans="1:2" ht="18.75" x14ac:dyDescent="0.2">
      <c r="A55" s="2" t="s">
        <v>13</v>
      </c>
      <c r="B55">
        <v>0</v>
      </c>
    </row>
    <row r="56" spans="1:2" ht="18.75" x14ac:dyDescent="0.2">
      <c r="A56" s="2" t="s">
        <v>14</v>
      </c>
      <c r="B56">
        <v>0</v>
      </c>
    </row>
    <row r="57" spans="1:2" ht="18.75" x14ac:dyDescent="0.2">
      <c r="A57" s="2" t="s">
        <v>15</v>
      </c>
      <c r="B57">
        <v>0.8</v>
      </c>
    </row>
    <row r="58" spans="1:2" ht="18.75" x14ac:dyDescent="0.2">
      <c r="A58" s="2" t="s">
        <v>16</v>
      </c>
      <c r="B58">
        <v>8.7520000000000007</v>
      </c>
    </row>
    <row r="59" spans="1:2" ht="18.75" x14ac:dyDescent="0.2">
      <c r="A59" s="2" t="s">
        <v>17</v>
      </c>
      <c r="B59">
        <v>14.905600000000002</v>
      </c>
    </row>
    <row r="60" spans="1:2" ht="18.75" x14ac:dyDescent="0.2">
      <c r="A60" s="2" t="s">
        <v>18</v>
      </c>
      <c r="B60">
        <v>3.7424000000000004</v>
      </c>
    </row>
    <row r="61" spans="1:2" ht="18.75" x14ac:dyDescent="0.2">
      <c r="A61" s="2" t="s">
        <v>19</v>
      </c>
      <c r="B61">
        <v>0.28800000000000003</v>
      </c>
    </row>
    <row r="62" spans="1:2" ht="18.75" x14ac:dyDescent="0.2">
      <c r="A62" s="2" t="s">
        <v>20</v>
      </c>
      <c r="B62">
        <v>0</v>
      </c>
    </row>
    <row r="63" spans="1:2" ht="18.75" x14ac:dyDescent="0.2">
      <c r="A63" s="2" t="s">
        <v>37</v>
      </c>
      <c r="B63">
        <v>0</v>
      </c>
    </row>
    <row r="64" spans="1:2" ht="18.75" x14ac:dyDescent="0.2">
      <c r="A64" s="2" t="s">
        <v>22</v>
      </c>
      <c r="B64">
        <v>0</v>
      </c>
    </row>
    <row r="65" spans="1:2" ht="18.75" x14ac:dyDescent="0.2">
      <c r="A65" s="2" t="s">
        <v>23</v>
      </c>
      <c r="B6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13</vt:lpstr>
      <vt:lpstr>กราฟที่ 11</vt:lpstr>
      <vt:lpstr>กราฟที่ 11 แบบสสอง</vt:lpstr>
      <vt:lpstr>'ตาราง 13'!Print_Area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2025-02-27T09:52:16Z</cp:lastPrinted>
  <dcterms:created xsi:type="dcterms:W3CDTF">2022-06-07T07:15:26Z</dcterms:created>
  <dcterms:modified xsi:type="dcterms:W3CDTF">2025-06-27T08:53:59Z</dcterms:modified>
</cp:coreProperties>
</file>