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ถิติ\รวบรวม สถิติกรมป่าไม้\"/>
    </mc:Choice>
  </mc:AlternateContent>
  <xr:revisionPtr revIDLastSave="0" documentId="13_ncr:1_{888DD569-D417-48A2-95DD-42A9A1F2D6AC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ตาราง 16" sheetId="1" r:id="rId1"/>
    <sheet name="กราฟที่ 14" sheetId="3" r:id="rId2"/>
    <sheet name="ตารางที่ 14 แบบสอง" sheetId="5" r:id="rId3"/>
    <sheet name="graph" sheetId="2" state="hidden" r:id="rId4"/>
  </sheets>
  <definedNames>
    <definedName name="_xlnm._FilterDatabase" localSheetId="1" hidden="1">'กราฟที่ 14'!$A$11:$E$15</definedName>
  </definedNames>
  <calcPr calcId="191029"/>
</workbook>
</file>

<file path=xl/calcChain.xml><?xml version="1.0" encoding="utf-8"?>
<calcChain xmlns="http://schemas.openxmlformats.org/spreadsheetml/2006/main">
  <c r="O6" i="5" l="1"/>
  <c r="P6" i="5"/>
  <c r="N6" i="5"/>
  <c r="P3" i="5"/>
  <c r="P4" i="5"/>
  <c r="P5" i="5"/>
  <c r="P2" i="5"/>
  <c r="O3" i="5"/>
  <c r="O4" i="5"/>
  <c r="O5" i="5"/>
  <c r="O2" i="5"/>
  <c r="N5" i="5"/>
  <c r="N4" i="5"/>
  <c r="N3" i="5"/>
  <c r="N2" i="5"/>
</calcChain>
</file>

<file path=xl/sharedStrings.xml><?xml version="1.0" encoding="utf-8"?>
<sst xmlns="http://schemas.openxmlformats.org/spreadsheetml/2006/main" count="93" uniqueCount="38">
  <si>
    <t>ความถี่ (ครั้ง)</t>
  </si>
  <si>
    <t>พื้นที่เสียหาย (ไร่)</t>
  </si>
  <si>
    <t>พื้นที่เสียหาย (ตารางกิโลเมตร)</t>
  </si>
  <si>
    <t xml:space="preserve">  ภาคกลาง</t>
  </si>
  <si>
    <t xml:space="preserve">  ภาคตะวันออกเฉียงเหนือ</t>
  </si>
  <si>
    <t xml:space="preserve">  ภาคเหนือ</t>
  </si>
  <si>
    <t xml:space="preserve">  ภาคใต้</t>
  </si>
  <si>
    <t>รวม</t>
  </si>
  <si>
    <t>กลาง</t>
  </si>
  <si>
    <t>ตะวันออกเฉียงเหนือ</t>
  </si>
  <si>
    <t>เหนือ</t>
  </si>
  <si>
    <t>ใต้</t>
  </si>
  <si>
    <r>
      <t xml:space="preserve">ที่มา  :  </t>
    </r>
    <r>
      <rPr>
        <sz val="13"/>
        <rFont val="TH SarabunPSK"/>
        <family val="2"/>
      </rPr>
      <t>ส่วนควบคุมไฟป่า  สำนักป้องกันรักษาป่าและควบคุมไฟป่า   กรมป่าไม้</t>
    </r>
  </si>
  <si>
    <r>
      <t xml:space="preserve">Source  : </t>
    </r>
    <r>
      <rPr>
        <sz val="13"/>
        <rFont val="TH SarabunPSK"/>
        <family val="2"/>
      </rPr>
      <t xml:space="preserve"> Forest Fire Control Division.  Forest Protection and Fire Control Bureau. Royal Forest Department</t>
    </r>
  </si>
  <si>
    <t>ภาค/ปี</t>
  </si>
  <si>
    <t>ความถี่
 (ครั้ง)</t>
  </si>
  <si>
    <t>พ.ศ. 2565</t>
  </si>
  <si>
    <t>พ.ศ. 2564</t>
  </si>
  <si>
    <t>พ.ศ. 2566</t>
  </si>
  <si>
    <t>พ.ศ. 2567</t>
  </si>
  <si>
    <t>ตารางที่  16 เปรียบเทียบการเกิดไฟไหม้ป่า ปีงบประมาณ พ.ศ. 2564-2567 แยกรายภาค</t>
  </si>
  <si>
    <t>Table 16 Comparison of forest fire occurrences in fiscal years 2021-2024, separated by region.</t>
  </si>
  <si>
    <t>ภาค</t>
  </si>
  <si>
    <t>พ.ศ. 2564ความถี่
 (ครั้ง)</t>
  </si>
  <si>
    <t>พ.ศ. 2564 พื้นที่เสียหาย (ไร่)</t>
  </si>
  <si>
    <t>พ.ศ. 2565ความถี่
 (ครั้ง)</t>
  </si>
  <si>
    <t>พ.ศ. 2565 พื้นที่เสียหาย (ตารางกิโลเมตร)</t>
  </si>
  <si>
    <t>พ.ศ. 2565พื้นที่เสียหาย (ไร่)</t>
  </si>
  <si>
    <t>พื้นที่เสียหาย 
(ตารางกิโลเมตร)</t>
  </si>
  <si>
    <t>พ.ศ. 2564พื้นที่เสียหาย (ตารางกิโลเมตร)</t>
  </si>
  <si>
    <t>พ.ศ. 2566ความถี่
 (ครั้ง)</t>
  </si>
  <si>
    <t>พ.ศ. 2566พื้นที่เสียหาย (ไร่)</t>
  </si>
  <si>
    <t>พ.ศ. 2566 พื้นที่เสียหาย (ตารางกิโลเมตร)</t>
  </si>
  <si>
    <t>พ.ศ. 2567ความถี่
 (ครั้ง)</t>
  </si>
  <si>
    <t>พ.ศ. 2567พื้นที่เสียหาย (ไร่)</t>
  </si>
  <si>
    <t>พ.ศ. 2567 พื้นที่เสียหาย (ตารางกิโลเมตร)</t>
  </si>
  <si>
    <t>ถี่
 (ครั้ง)</t>
  </si>
  <si>
    <t xml:space="preserve"> พื้นที่เสียหาย
 (ไร่)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</si>
</sst>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</numFmts>
  <fonts count="14" x14ac:knownFonts="1">
    <font>
      <sz val="10"/>
      <name val="Arial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3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3.5"/>
      <name val="TH SarabunPSK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b/>
      <sz val="14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rgb="FF66FF3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87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2" fontId="12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2" fontId="12" fillId="2" borderId="7" xfId="0" applyNumberFormat="1" applyFont="1" applyFill="1" applyBorder="1" applyAlignment="1">
      <alignment horizontal="center" vertical="center" wrapText="1"/>
    </xf>
    <xf numFmtId="188" fontId="1" fillId="0" borderId="0" xfId="0" applyNumberFormat="1" applyFont="1"/>
    <xf numFmtId="187" fontId="5" fillId="0" borderId="3" xfId="1" applyFont="1" applyBorder="1" applyAlignment="1">
      <alignment horizontal="center" vertical="center" wrapText="1"/>
    </xf>
    <xf numFmtId="187" fontId="5" fillId="0" borderId="8" xfId="1" applyFont="1" applyBorder="1" applyAlignment="1">
      <alignment horizontal="center" vertical="center" wrapText="1"/>
    </xf>
    <xf numFmtId="187" fontId="2" fillId="0" borderId="0" xfId="1" applyFont="1" applyAlignment="1">
      <alignment horizontal="center" vertical="center"/>
    </xf>
    <xf numFmtId="187" fontId="2" fillId="0" borderId="3" xfId="1" applyFont="1" applyBorder="1" applyAlignment="1">
      <alignment horizontal="center" vertical="center"/>
    </xf>
    <xf numFmtId="187" fontId="2" fillId="0" borderId="1" xfId="1" applyFont="1" applyBorder="1" applyAlignment="1">
      <alignment horizontal="center" vertical="center"/>
    </xf>
    <xf numFmtId="187" fontId="9" fillId="0" borderId="0" xfId="1" applyFont="1" applyAlignment="1">
      <alignment horizontal="center" vertical="center"/>
    </xf>
    <xf numFmtId="187" fontId="9" fillId="0" borderId="3" xfId="1" applyFont="1" applyBorder="1" applyAlignment="1">
      <alignment horizontal="center" vertical="center"/>
    </xf>
    <xf numFmtId="187" fontId="9" fillId="0" borderId="1" xfId="1" applyFont="1" applyBorder="1" applyAlignment="1">
      <alignment horizontal="center" vertical="center"/>
    </xf>
    <xf numFmtId="187" fontId="5" fillId="0" borderId="9" xfId="1" applyFont="1" applyBorder="1" applyAlignment="1">
      <alignment horizontal="center" vertical="center" wrapText="1"/>
    </xf>
    <xf numFmtId="187" fontId="9" fillId="0" borderId="3" xfId="1" quotePrefix="1" applyFont="1" applyBorder="1" applyAlignment="1">
      <alignment horizontal="center" vertical="center"/>
    </xf>
    <xf numFmtId="187" fontId="4" fillId="2" borderId="4" xfId="1" applyFont="1" applyFill="1" applyBorder="1" applyAlignment="1">
      <alignment horizontal="center" vertical="center"/>
    </xf>
    <xf numFmtId="187" fontId="4" fillId="2" borderId="7" xfId="1" applyFont="1" applyFill="1" applyBorder="1" applyAlignment="1">
      <alignment horizontal="center" vertical="center"/>
    </xf>
    <xf numFmtId="187" fontId="13" fillId="2" borderId="5" xfId="1" applyFont="1" applyFill="1" applyBorder="1" applyAlignment="1">
      <alignment horizontal="center" vertical="center"/>
    </xf>
    <xf numFmtId="187" fontId="13" fillId="2" borderId="4" xfId="1" applyFont="1" applyFill="1" applyBorder="1" applyAlignment="1">
      <alignment horizontal="center" vertical="center"/>
    </xf>
    <xf numFmtId="187" fontId="10" fillId="2" borderId="5" xfId="1" applyFont="1" applyFill="1" applyBorder="1" applyAlignment="1">
      <alignment horizontal="center" vertical="center"/>
    </xf>
    <xf numFmtId="187" fontId="10" fillId="2" borderId="4" xfId="1" applyFont="1" applyFill="1" applyBorder="1" applyAlignment="1">
      <alignment horizontal="center" vertical="center"/>
    </xf>
    <xf numFmtId="187" fontId="10" fillId="2" borderId="4" xfId="1" quotePrefix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2" borderId="4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/>
    </xf>
    <xf numFmtId="187" fontId="1" fillId="0" borderId="0" xfId="1" applyFont="1"/>
    <xf numFmtId="0" fontId="11" fillId="0" borderId="0" xfId="0" applyFont="1" applyAlignment="1">
      <alignment wrapText="1"/>
    </xf>
    <xf numFmtId="0" fontId="11" fillId="0" borderId="0" xfId="0" applyFont="1"/>
    <xf numFmtId="187" fontId="1" fillId="0" borderId="0" xfId="1" applyFont="1" applyBorder="1"/>
    <xf numFmtId="0" fontId="6" fillId="2" borderId="4" xfId="0" applyFont="1" applyFill="1" applyBorder="1" applyAlignment="1">
      <alignment horizontal="center" vertical="center" wrapText="1"/>
    </xf>
    <xf numFmtId="187" fontId="5" fillId="3" borderId="3" xfId="1" applyFont="1" applyFill="1" applyBorder="1" applyAlignment="1">
      <alignment horizontal="center" vertical="center" wrapText="1"/>
    </xf>
    <xf numFmtId="187" fontId="2" fillId="3" borderId="0" xfId="1" applyFont="1" applyFill="1" applyAlignment="1">
      <alignment horizontal="center" vertical="center"/>
    </xf>
    <xf numFmtId="187" fontId="9" fillId="3" borderId="0" xfId="1" applyFont="1" applyFill="1" applyAlignment="1">
      <alignment horizontal="center" vertical="center"/>
    </xf>
    <xf numFmtId="43" fontId="7" fillId="0" borderId="0" xfId="0" applyNumberFormat="1" applyFont="1" applyAlignment="1">
      <alignment vertical="center"/>
    </xf>
    <xf numFmtId="187" fontId="5" fillId="4" borderId="3" xfId="1" applyFont="1" applyFill="1" applyBorder="1" applyAlignment="1">
      <alignment horizontal="center" vertical="center" wrapText="1"/>
    </xf>
    <xf numFmtId="187" fontId="2" fillId="4" borderId="3" xfId="1" applyFont="1" applyFill="1" applyBorder="1" applyAlignment="1">
      <alignment horizontal="center" vertical="center"/>
    </xf>
    <xf numFmtId="187" fontId="9" fillId="4" borderId="3" xfId="1" applyFont="1" applyFill="1" applyBorder="1" applyAlignment="1">
      <alignment horizontal="center" vertical="center"/>
    </xf>
    <xf numFmtId="43" fontId="6" fillId="0" borderId="0" xfId="0" applyNumberFormat="1" applyFont="1" applyAlignment="1">
      <alignment vertical="center"/>
    </xf>
  </cellXfs>
  <cellStyles count="4">
    <cellStyle name="จุลภาค" xfId="1" builtinId="3"/>
    <cellStyle name="จุลภาค 2" xfId="3" xr:uid="{B1A86C21-AC6D-4BA3-A95B-4E4A6007288F}"/>
    <cellStyle name="ปกติ" xfId="0" builtinId="0"/>
    <cellStyle name="ปกติ 2" xfId="2" xr:uid="{6A7F3BA0-5E4C-4D28-BCDC-E5C6D1C0995D}"/>
  </cellStyles>
  <dxfs count="0"/>
  <tableStyles count="0" defaultTableStyle="TableStyleMedium2" defaultPivotStyle="PivotStyleLight16"/>
  <colors>
    <mruColors>
      <color rgb="FF66FF33"/>
      <color rgb="FF993300"/>
      <color rgb="FFFF00FF"/>
      <color rgb="FF006666"/>
      <color rgb="FFFF3300"/>
      <color rgb="FFFF6600"/>
      <color rgb="FFCC00FF"/>
      <color rgb="FF9933FF"/>
      <color rgb="FF00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ความถี่ (ครั้ง)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'กราฟที่ 14'!$A$12</c:f>
              <c:strCache>
                <c:ptCount val="1"/>
                <c:pt idx="0">
                  <c:v>  ภาคเหนือ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'กราฟที่ 14'!$B$11:$E$11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14'!$B$12:$E$12</c:f>
              <c:numCache>
                <c:formatCode>_(* #,##0.00_);_(* \(#,##0.00\);_(* "-"??_);_(@_)</c:formatCode>
                <c:ptCount val="4"/>
                <c:pt idx="0">
                  <c:v>7038</c:v>
                </c:pt>
                <c:pt idx="1">
                  <c:v>1186</c:v>
                </c:pt>
                <c:pt idx="2">
                  <c:v>2179</c:v>
                </c:pt>
                <c:pt idx="3">
                  <c:v>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4-4804-AAFB-7D5BD3DA600E}"/>
            </c:ext>
          </c:extLst>
        </c:ser>
        <c:ser>
          <c:idx val="1"/>
          <c:order val="1"/>
          <c:tx>
            <c:strRef>
              <c:f>'กราฟที่ 14'!$A$13</c:f>
              <c:strCache>
                <c:ptCount val="1"/>
                <c:pt idx="0">
                  <c:v>  ภาคตะวันออกเฉียงเหนือ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'กราฟที่ 14'!$B$11:$E$11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14'!$B$13:$E$13</c:f>
              <c:numCache>
                <c:formatCode>_(* #,##0.00_);_(* \(#,##0.00\);_(* "-"??_);_(@_)</c:formatCode>
                <c:ptCount val="4"/>
                <c:pt idx="0">
                  <c:v>427</c:v>
                </c:pt>
                <c:pt idx="1">
                  <c:v>246</c:v>
                </c:pt>
                <c:pt idx="2">
                  <c:v>64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4-4804-AAFB-7D5BD3DA600E}"/>
            </c:ext>
          </c:extLst>
        </c:ser>
        <c:ser>
          <c:idx val="2"/>
          <c:order val="2"/>
          <c:tx>
            <c:strRef>
              <c:f>'กราฟที่ 14'!$A$14</c:f>
              <c:strCache>
                <c:ptCount val="1"/>
                <c:pt idx="0">
                  <c:v>  ภาคกลาง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E4-4804-AAFB-7D5BD3DA60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'กราฟที่ 14'!$B$11:$E$11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14'!$B$14:$E$14</c:f>
              <c:numCache>
                <c:formatCode>_(* #,##0.00_);_(* \(#,##0.00\);_(* "-"??_);_(@_)</c:formatCode>
                <c:ptCount val="4"/>
                <c:pt idx="0">
                  <c:v>250</c:v>
                </c:pt>
                <c:pt idx="1">
                  <c:v>40</c:v>
                </c:pt>
                <c:pt idx="2">
                  <c:v>121</c:v>
                </c:pt>
                <c:pt idx="3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4-4804-AAFB-7D5BD3DA600E}"/>
            </c:ext>
          </c:extLst>
        </c:ser>
        <c:ser>
          <c:idx val="3"/>
          <c:order val="3"/>
          <c:tx>
            <c:strRef>
              <c:f>'กราฟที่ 14'!$A$15</c:f>
              <c:strCache>
                <c:ptCount val="1"/>
                <c:pt idx="0">
                  <c:v>  ภาคใต้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'กราฟที่ 14'!$B$11:$E$11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14'!$B$15:$E$15</c:f>
              <c:numCache>
                <c:formatCode>_(* #,##0.00_);_(* \(#,##0.00\);_(* "-"??_);_(@_)</c:formatCode>
                <c:ptCount val="4"/>
                <c:pt idx="0">
                  <c:v>7</c:v>
                </c:pt>
                <c:pt idx="1">
                  <c:v>1</c:v>
                </c:pt>
                <c:pt idx="2">
                  <c:v>11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4-4804-AAFB-7D5BD3DA6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1136699535"/>
        <c:axId val="1136700975"/>
        <c:axId val="0"/>
      </c:bar3DChart>
      <c:catAx>
        <c:axId val="113669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36700975"/>
        <c:crosses val="autoZero"/>
        <c:auto val="1"/>
        <c:lblAlgn val="ctr"/>
        <c:lblOffset val="100"/>
        <c:noMultiLvlLbl val="0"/>
      </c:catAx>
      <c:valAx>
        <c:axId val="1136700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36699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พื้นที่เสียหาย (ไร่)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'กราฟที่ 14'!$A$19</c:f>
              <c:strCache>
                <c:ptCount val="1"/>
                <c:pt idx="0">
                  <c:v>  ภาคกลาง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14'!$B$18:$E$18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14'!$B$19:$E$19</c:f>
              <c:numCache>
                <c:formatCode>_(* #,##0.00_);_(* \(#,##0.00\);_(* "-"??_);_(@_)</c:formatCode>
                <c:ptCount val="4"/>
                <c:pt idx="0">
                  <c:v>122537</c:v>
                </c:pt>
                <c:pt idx="1">
                  <c:v>12589</c:v>
                </c:pt>
                <c:pt idx="2">
                  <c:v>31349</c:v>
                </c:pt>
                <c:pt idx="3">
                  <c:v>10414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CC-4689-A31C-10C4653B28A5}"/>
            </c:ext>
          </c:extLst>
        </c:ser>
        <c:ser>
          <c:idx val="1"/>
          <c:order val="1"/>
          <c:tx>
            <c:strRef>
              <c:f>'กราฟที่ 14'!$A$20</c:f>
              <c:strCache>
                <c:ptCount val="1"/>
                <c:pt idx="0">
                  <c:v>  ภาคตะวันออกเฉียงเหนือ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14'!$B$18:$E$18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14'!$B$20:$E$20</c:f>
              <c:numCache>
                <c:formatCode>_(* #,##0.00_);_(* \(#,##0.00\);_(* "-"??_);_(@_)</c:formatCode>
                <c:ptCount val="4"/>
                <c:pt idx="0">
                  <c:v>13953</c:v>
                </c:pt>
                <c:pt idx="1">
                  <c:v>4671</c:v>
                </c:pt>
                <c:pt idx="2">
                  <c:v>2174</c:v>
                </c:pt>
                <c:pt idx="3">
                  <c:v>2179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CC-4689-A31C-10C4653B28A5}"/>
            </c:ext>
          </c:extLst>
        </c:ser>
        <c:ser>
          <c:idx val="2"/>
          <c:order val="2"/>
          <c:tx>
            <c:strRef>
              <c:f>'กราฟที่ 14'!$A$21</c:f>
              <c:strCache>
                <c:ptCount val="1"/>
                <c:pt idx="0">
                  <c:v>  ภาคเหนือ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14'!$B$18:$E$18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14'!$B$21:$E$21</c:f>
              <c:numCache>
                <c:formatCode>_(* #,##0.00_);_(* \(#,##0.00\);_(* "-"??_);_(@_)</c:formatCode>
                <c:ptCount val="4"/>
                <c:pt idx="0">
                  <c:v>11319</c:v>
                </c:pt>
                <c:pt idx="1">
                  <c:v>1415</c:v>
                </c:pt>
                <c:pt idx="2">
                  <c:v>3813</c:v>
                </c:pt>
                <c:pt idx="3">
                  <c:v>5197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CC-4689-A31C-10C4653B28A5}"/>
            </c:ext>
          </c:extLst>
        </c:ser>
        <c:ser>
          <c:idx val="3"/>
          <c:order val="3"/>
          <c:tx>
            <c:strRef>
              <c:f>'กราฟที่ 14'!$A$22</c:f>
              <c:strCache>
                <c:ptCount val="1"/>
                <c:pt idx="0">
                  <c:v>  ภาคใต้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14'!$B$18:$E$18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14'!$B$22:$E$22</c:f>
              <c:numCache>
                <c:formatCode>_(* #,##0.00_);_(* \(#,##0.00\);_(* "-"??_);_(@_)</c:formatCode>
                <c:ptCount val="4"/>
                <c:pt idx="0">
                  <c:v>177</c:v>
                </c:pt>
                <c:pt idx="1">
                  <c:v>15</c:v>
                </c:pt>
                <c:pt idx="2">
                  <c:v>92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CC-4689-A31C-10C4653B2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136672175"/>
        <c:axId val="1136671215"/>
        <c:axId val="0"/>
      </c:bar3DChart>
      <c:catAx>
        <c:axId val="113667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36671215"/>
        <c:crosses val="autoZero"/>
        <c:auto val="1"/>
        <c:lblAlgn val="ctr"/>
        <c:lblOffset val="100"/>
        <c:noMultiLvlLbl val="0"/>
      </c:catAx>
      <c:valAx>
        <c:axId val="113667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36672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พื้นที่เสียหาย (ตารางกิโลเมตร)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'กราฟที่ 14'!$A$26</c:f>
              <c:strCache>
                <c:ptCount val="1"/>
                <c:pt idx="0">
                  <c:v>  ภาคเหนือ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14'!$B$25:$E$25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14'!$B$26:$E$26</c:f>
              <c:numCache>
                <c:formatCode>_(* #,##0.00_);_(* \(#,##0.00\);_(* "-"??_);_(@_)</c:formatCode>
                <c:ptCount val="4"/>
                <c:pt idx="0">
                  <c:v>18.11</c:v>
                </c:pt>
                <c:pt idx="1">
                  <c:v>2.2639999999999998</c:v>
                </c:pt>
                <c:pt idx="2">
                  <c:v>0.19359999999999999</c:v>
                </c:pt>
                <c:pt idx="3">
                  <c:v>8.3152000000000008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3-4F6D-B855-92EA3BB9CA94}"/>
            </c:ext>
          </c:extLst>
        </c:ser>
        <c:ser>
          <c:idx val="1"/>
          <c:order val="1"/>
          <c:tx>
            <c:strRef>
              <c:f>'กราฟที่ 14'!$A$27</c:f>
              <c:strCache>
                <c:ptCount val="1"/>
                <c:pt idx="0">
                  <c:v>  ภาคตะวันออกเฉียงเหนือ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14'!$B$25:$E$25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14'!$B$27:$E$27</c:f>
              <c:numCache>
                <c:formatCode>_(* #,##0.00_);_(* \(#,##0.00\);_(* "-"??_);_(@_)</c:formatCode>
                <c:ptCount val="4"/>
                <c:pt idx="0">
                  <c:v>22.32</c:v>
                </c:pt>
                <c:pt idx="1">
                  <c:v>7.4740000000000002</c:v>
                </c:pt>
                <c:pt idx="2">
                  <c:v>0.1024</c:v>
                </c:pt>
                <c:pt idx="3">
                  <c:v>3.4864000000000002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3-4F6D-B855-92EA3BB9CA94}"/>
            </c:ext>
          </c:extLst>
        </c:ser>
        <c:ser>
          <c:idx val="2"/>
          <c:order val="2"/>
          <c:tx>
            <c:strRef>
              <c:f>'กราฟที่ 14'!$A$28</c:f>
              <c:strCache>
                <c:ptCount val="1"/>
                <c:pt idx="0">
                  <c:v>  ภาคกลาง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14'!$B$25:$E$25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14'!$B$28:$E$28</c:f>
              <c:numCache>
                <c:formatCode>_(* #,##0.00_);_(* \(#,##0.00\);_(* "-"??_);_(@_)</c:formatCode>
                <c:ptCount val="4"/>
                <c:pt idx="0">
                  <c:v>196.06</c:v>
                </c:pt>
                <c:pt idx="1">
                  <c:v>20.141999999999999</c:v>
                </c:pt>
                <c:pt idx="2">
                  <c:v>3.4864000000000002</c:v>
                </c:pt>
                <c:pt idx="3">
                  <c:v>16.662400000000002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3-4F6D-B855-92EA3BB9CA94}"/>
            </c:ext>
          </c:extLst>
        </c:ser>
        <c:ser>
          <c:idx val="3"/>
          <c:order val="3"/>
          <c:tx>
            <c:strRef>
              <c:f>'กราฟที่ 14'!$A$29</c:f>
              <c:strCache>
                <c:ptCount val="1"/>
                <c:pt idx="0">
                  <c:v>  ภาคใต้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numRef>
              <c:f>'กราฟที่ 14'!$B$25:$E$25</c:f>
              <c:numCache>
                <c:formatCode>General</c:formatCode>
                <c:ptCount val="4"/>
                <c:pt idx="0">
                  <c:v>2564</c:v>
                </c:pt>
                <c:pt idx="1">
                  <c:v>2565</c:v>
                </c:pt>
                <c:pt idx="2">
                  <c:v>2566</c:v>
                </c:pt>
                <c:pt idx="3">
                  <c:v>2567</c:v>
                </c:pt>
              </c:numCache>
            </c:numRef>
          </c:cat>
          <c:val>
            <c:numRef>
              <c:f>'กราฟที่ 14'!$B$29:$E$29</c:f>
              <c:numCache>
                <c:formatCode>_(* #,##0.00_);_(* \(#,##0.00\);_(* "-"??_);_(@_)</c:formatCode>
                <c:ptCount val="4"/>
                <c:pt idx="0">
                  <c:v>0.28000000000000003</c:v>
                </c:pt>
                <c:pt idx="1">
                  <c:v>2.4E-2</c:v>
                </c:pt>
                <c:pt idx="2">
                  <c:v>1.7600000000000001E-2</c:v>
                </c:pt>
                <c:pt idx="3">
                  <c:v>2.4E-2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F3-4F6D-B855-92EA3BB9C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1136652015"/>
        <c:axId val="1136656815"/>
        <c:axId val="0"/>
      </c:bar3DChart>
      <c:catAx>
        <c:axId val="113665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36656815"/>
        <c:crosses val="autoZero"/>
        <c:auto val="1"/>
        <c:lblAlgn val="ctr"/>
        <c:lblOffset val="100"/>
        <c:noMultiLvlLbl val="0"/>
      </c:catAx>
      <c:valAx>
        <c:axId val="11366568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36652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  <c:spPr>
        <a:solidFill>
          <a:srgbClr val="C00000">
            <a:alpha val="10000"/>
          </a:srgbClr>
        </a:solidFill>
      </c:spPr>
    </c:floor>
    <c:sideWall>
      <c:thickness val="0"/>
      <c:spPr>
        <a:solidFill>
          <a:srgbClr val="FFFF00">
            <a:alpha val="10000"/>
          </a:srgbClr>
        </a:solidFill>
      </c:spPr>
    </c:sideWall>
    <c:backWall>
      <c:thickness val="0"/>
      <c:spPr>
        <a:solidFill>
          <a:srgbClr val="FFFF00">
            <a:alpha val="10000"/>
          </a:srgbClr>
        </a:solidFill>
      </c:spPr>
    </c:backWall>
    <c:plotArea>
      <c:layout>
        <c:manualLayout>
          <c:layoutTarget val="inner"/>
          <c:xMode val="edge"/>
          <c:yMode val="edge"/>
          <c:x val="9.2772550322765684E-2"/>
          <c:y val="9.6493771611881843E-2"/>
          <c:w val="0.85468037530162178"/>
          <c:h val="0.8178792650918634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graph!$C$3</c:f>
              <c:strCache>
                <c:ptCount val="1"/>
                <c:pt idx="0">
                  <c:v>ความถี่ (ครั้ง)</c:v>
                </c:pt>
              </c:strCache>
            </c:strRef>
          </c:tx>
          <c:spPr>
            <a:solidFill>
              <a:srgbClr val="993300"/>
            </a:solidFill>
          </c:spPr>
          <c:invertIfNegative val="0"/>
          <c:dLbls>
            <c:dLbl>
              <c:idx val="0"/>
              <c:layout>
                <c:manualLayout>
                  <c:x val="4.3763671121869645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DA-4AA9-8F61-45B9DB548EC3}"/>
                </c:ext>
              </c:extLst>
            </c:dLbl>
            <c:dLbl>
              <c:idx val="1"/>
              <c:layout>
                <c:manualLayout>
                  <c:x val="2.91757807479131E-3"/>
                  <c:y val="-1.0582010582010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DA-4AA9-8F61-45B9DB548EC3}"/>
                </c:ext>
              </c:extLst>
            </c:dLbl>
            <c:dLbl>
              <c:idx val="2"/>
              <c:layout>
                <c:manualLayout>
                  <c:x val="8.752734224373929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DA-4AA9-8F61-45B9DB548EC3}"/>
                </c:ext>
              </c:extLst>
            </c:dLbl>
            <c:dLbl>
              <c:idx val="3"/>
              <c:layout>
                <c:manualLayout>
                  <c:x val="8.7527342243738232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DA-4AA9-8F61-45B9DB548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rgbClr val="006666"/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graph!$B$4:$B$7</c:f>
              <c:strCache>
                <c:ptCount val="4"/>
                <c:pt idx="0">
                  <c:v>เหนือ</c:v>
                </c:pt>
                <c:pt idx="1">
                  <c:v>กลาง</c:v>
                </c:pt>
                <c:pt idx="2">
                  <c:v>ตะวันออกเฉียงเหนือ</c:v>
                </c:pt>
                <c:pt idx="3">
                  <c:v>ใต้</c:v>
                </c:pt>
              </c:strCache>
            </c:strRef>
          </c:cat>
          <c:val>
            <c:numRef>
              <c:f>graph!$C$4:$C$7</c:f>
              <c:numCache>
                <c:formatCode>General</c:formatCode>
                <c:ptCount val="4"/>
                <c:pt idx="0" formatCode="#,##0">
                  <c:v>2179</c:v>
                </c:pt>
                <c:pt idx="1">
                  <c:v>121</c:v>
                </c:pt>
                <c:pt idx="2">
                  <c:v>64</c:v>
                </c:pt>
                <c:pt idx="3" formatCode="#,##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A-4AA9-8F61-45B9DB548EC3}"/>
            </c:ext>
          </c:extLst>
        </c:ser>
        <c:ser>
          <c:idx val="1"/>
          <c:order val="1"/>
          <c:tx>
            <c:strRef>
              <c:f>graph!$D$3</c:f>
              <c:strCache>
                <c:ptCount val="1"/>
                <c:pt idx="0">
                  <c:v>พื้นที่เสียหาย (ไร่)</c:v>
                </c:pt>
              </c:strCache>
            </c:strRef>
          </c:tx>
          <c:spPr>
            <a:solidFill>
              <a:srgbClr val="FF00FF"/>
            </a:solidFill>
          </c:spPr>
          <c:invertIfNegative val="0"/>
          <c:dLbls>
            <c:dLbl>
              <c:idx val="0"/>
              <c:layout>
                <c:manualLayout>
                  <c:x val="1.3129101336560894E-2"/>
                  <c:y val="-1.481481481481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DA-4AA9-8F61-45B9DB548EC3}"/>
                </c:ext>
              </c:extLst>
            </c:dLbl>
            <c:dLbl>
              <c:idx val="1"/>
              <c:layout>
                <c:manualLayout>
                  <c:x val="8.7527342243739828E-3"/>
                  <c:y val="-1.2698412698412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DA-4AA9-8F61-45B9DB548EC3}"/>
                </c:ext>
              </c:extLst>
            </c:dLbl>
            <c:dLbl>
              <c:idx val="2"/>
              <c:layout>
                <c:manualLayout>
                  <c:x val="8.752734224373929E-3"/>
                  <c:y val="-1.0582010582010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DA-4AA9-8F61-45B9DB548EC3}"/>
                </c:ext>
              </c:extLst>
            </c:dLbl>
            <c:dLbl>
              <c:idx val="3"/>
              <c:layout>
                <c:manualLayout>
                  <c:x val="1.0211523261769585E-2"/>
                  <c:y val="-1.4814814814814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DA-4AA9-8F61-45B9DB548EC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 b="1">
                    <a:solidFill>
                      <a:schemeClr val="accent6">
                        <a:lumMod val="50000"/>
                      </a:schemeClr>
                    </a:solidFill>
                    <a:latin typeface="TH SarabunPSK" pitchFamily="34" charset="-34"/>
                    <a:cs typeface="TH SarabunPSK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graph!$B$4:$B$7</c:f>
              <c:strCache>
                <c:ptCount val="4"/>
                <c:pt idx="0">
                  <c:v>เหนือ</c:v>
                </c:pt>
                <c:pt idx="1">
                  <c:v>กลาง</c:v>
                </c:pt>
                <c:pt idx="2">
                  <c:v>ตะวันออกเฉียงเหนือ</c:v>
                </c:pt>
                <c:pt idx="3">
                  <c:v>ใต้</c:v>
                </c:pt>
              </c:strCache>
            </c:strRef>
          </c:cat>
          <c:val>
            <c:numRef>
              <c:f>graph!$D$4:$D$7</c:f>
              <c:numCache>
                <c:formatCode>#,##0</c:formatCode>
                <c:ptCount val="4"/>
                <c:pt idx="0">
                  <c:v>31349</c:v>
                </c:pt>
                <c:pt idx="1">
                  <c:v>3813</c:v>
                </c:pt>
                <c:pt idx="2">
                  <c:v>2174</c:v>
                </c:pt>
                <c:pt idx="3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5DA-4AA9-8F61-45B9DB548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53874176"/>
        <c:axId val="253875712"/>
        <c:axId val="0"/>
      </c:bar3DChart>
      <c:catAx>
        <c:axId val="253874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53875712"/>
        <c:crosses val="autoZero"/>
        <c:auto val="1"/>
        <c:lblAlgn val="ctr"/>
        <c:lblOffset val="100"/>
        <c:noMultiLvlLbl val="0"/>
      </c:catAx>
      <c:valAx>
        <c:axId val="2538757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400" b="1">
                <a:solidFill>
                  <a:srgbClr val="0070C0"/>
                </a:solidFill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  <c:crossAx val="253874176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14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</c:legendEntry>
      <c:legendEntry>
        <c:idx val="1"/>
        <c:txPr>
          <a:bodyPr/>
          <a:lstStyle/>
          <a:p>
            <a:pPr>
              <a:defRPr sz="1400" b="1">
                <a:latin typeface="TH SarabunPSK" pitchFamily="34" charset="-34"/>
                <a:cs typeface="TH SarabunPSK" pitchFamily="34" charset="-34"/>
              </a:defRPr>
            </a:pPr>
            <a:endParaRPr lang="th-TH"/>
          </a:p>
        </c:txPr>
      </c:legendEntry>
      <c:layout>
        <c:manualLayout>
          <c:xMode val="edge"/>
          <c:yMode val="edge"/>
          <c:x val="0.77645401925670443"/>
          <c:y val="8.2223222097237841E-2"/>
          <c:w val="0.16621419319030387"/>
          <c:h val="0.14866924967712367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29308</xdr:colOff>
      <xdr:row>6</xdr:row>
      <xdr:rowOff>170716</xdr:rowOff>
    </xdr:from>
    <xdr:to>
      <xdr:col>11</xdr:col>
      <xdr:colOff>534865</xdr:colOff>
      <xdr:row>15</xdr:row>
      <xdr:rowOff>161192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2B5A6D55-AEBE-B81F-9CD4-A67410643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29307</xdr:colOff>
      <xdr:row>16</xdr:row>
      <xdr:rowOff>24178</xdr:rowOff>
    </xdr:from>
    <xdr:to>
      <xdr:col>11</xdr:col>
      <xdr:colOff>564172</xdr:colOff>
      <xdr:row>23</xdr:row>
      <xdr:rowOff>183172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9C758F40-2237-82CA-F309-0ABAD7FB88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164855</xdr:colOff>
      <xdr:row>25</xdr:row>
      <xdr:rowOff>229333</xdr:rowOff>
    </xdr:from>
    <xdr:to>
      <xdr:col>12</xdr:col>
      <xdr:colOff>164855</xdr:colOff>
      <xdr:row>36</xdr:row>
      <xdr:rowOff>71071</xdr:rowOff>
    </xdr:to>
    <xdr:graphicFrame macro="">
      <xdr:nvGraphicFramePr>
        <xdr:cNvPr id="8" name="แผนภูมิ 7">
          <a:extLst>
            <a:ext uri="{FF2B5EF4-FFF2-40B4-BE49-F238E27FC236}">
              <a16:creationId xmlns:a16="http://schemas.microsoft.com/office/drawing/2014/main" id="{E438ABFA-973A-E12F-200E-6ECB78537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76199</xdr:colOff>
      <xdr:row>9</xdr:row>
      <xdr:rowOff>38101</xdr:rowOff>
    </xdr:from>
    <xdr:to>
      <xdr:col>13</xdr:col>
      <xdr:colOff>19050</xdr:colOff>
      <xdr:row>46</xdr:row>
      <xdr:rowOff>47626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0.90865</cdr:x>
      <cdr:y>0.89842</cdr:y>
    </cdr:from>
    <cdr:to>
      <cdr:x>0.97406</cdr:x>
      <cdr:y>0.95766</cdr:y>
    </cdr:to>
    <cdr:sp macro="" textlink="">
      <cdr:nvSpPr>
        <cdr:cNvPr id="2" name="สี่เหลี่ยมผืนผ้า 1"/>
        <cdr:cNvSpPr/>
      </cdr:nvSpPr>
      <cdr:spPr>
        <a:xfrm xmlns:a="http://schemas.openxmlformats.org/drawingml/2006/main">
          <a:off x="7910547" y="5391222"/>
          <a:ext cx="569466" cy="3554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ภาค</a:t>
          </a:r>
        </a:p>
      </cdr:txBody>
    </cdr:sp>
  </cdr:relSizeAnchor>
  <cdr:relSizeAnchor xmlns:cdr="http://schemas.openxmlformats.org/drawingml/2006/chartDrawing">
    <cdr:from>
      <cdr:x>0.06127</cdr:x>
      <cdr:y>0.05556</cdr:y>
    </cdr:from>
    <cdr:to>
      <cdr:x>0.15317</cdr:x>
      <cdr:y>0.11746</cdr:y>
    </cdr:to>
    <cdr:sp macro="" textlink="">
      <cdr:nvSpPr>
        <cdr:cNvPr id="3" name="สี่เหลี่ยมผืนผ้า 2"/>
        <cdr:cNvSpPr/>
      </cdr:nvSpPr>
      <cdr:spPr>
        <a:xfrm xmlns:a="http://schemas.openxmlformats.org/drawingml/2006/main">
          <a:off x="533401" y="333374"/>
          <a:ext cx="800100" cy="371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จำนวน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zoomScale="130" zoomScaleNormal="130" workbookViewId="0">
      <selection sqref="A1:M1"/>
    </sheetView>
  </sheetViews>
  <sheetFormatPr defaultRowHeight="21" customHeight="1" x14ac:dyDescent="0.3"/>
  <cols>
    <col min="1" max="1" width="24.28515625" style="1" customWidth="1"/>
    <col min="2" max="2" width="9" style="1" customWidth="1"/>
    <col min="3" max="3" width="11.42578125" style="1" customWidth="1"/>
    <col min="4" max="5" width="9" style="1" customWidth="1"/>
    <col min="6" max="6" width="10.7109375" style="1" customWidth="1"/>
    <col min="7" max="8" width="9" style="1" customWidth="1"/>
    <col min="9" max="9" width="10.140625" style="1" customWidth="1"/>
    <col min="10" max="11" width="9" style="1" customWidth="1"/>
    <col min="12" max="12" width="10.42578125" style="1" customWidth="1"/>
    <col min="13" max="13" width="9" style="1" customWidth="1"/>
    <col min="14" max="16384" width="9.140625" style="1"/>
  </cols>
  <sheetData>
    <row r="1" spans="1:13" s="8" customFormat="1" ht="21" customHeight="1" x14ac:dyDescent="0.2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s="8" customFormat="1" ht="21" customHeight="1" x14ac:dyDescent="0.2">
      <c r="A2" s="39" t="s">
        <v>21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</row>
    <row r="3" spans="1:13" ht="19.5" customHeight="1" x14ac:dyDescent="0.3">
      <c r="A3" s="43" t="s">
        <v>14</v>
      </c>
      <c r="B3" s="42" t="s">
        <v>17</v>
      </c>
      <c r="C3" s="42"/>
      <c r="D3" s="42"/>
      <c r="E3" s="42" t="s">
        <v>16</v>
      </c>
      <c r="F3" s="42"/>
      <c r="G3" s="42"/>
      <c r="H3" s="42" t="s">
        <v>18</v>
      </c>
      <c r="I3" s="42"/>
      <c r="J3" s="42"/>
      <c r="K3" s="42" t="s">
        <v>19</v>
      </c>
      <c r="L3" s="42"/>
      <c r="M3" s="42"/>
    </row>
    <row r="4" spans="1:13" s="9" customFormat="1" ht="41.25" customHeight="1" x14ac:dyDescent="0.2">
      <c r="A4" s="44"/>
      <c r="B4" s="15" t="s">
        <v>15</v>
      </c>
      <c r="C4" s="16" t="s">
        <v>1</v>
      </c>
      <c r="D4" s="17" t="s">
        <v>2</v>
      </c>
      <c r="E4" s="15" t="s">
        <v>15</v>
      </c>
      <c r="F4" s="16" t="s">
        <v>1</v>
      </c>
      <c r="G4" s="16" t="s">
        <v>2</v>
      </c>
      <c r="H4" s="15" t="s">
        <v>15</v>
      </c>
      <c r="I4" s="16" t="s">
        <v>1</v>
      </c>
      <c r="J4" s="16" t="s">
        <v>2</v>
      </c>
      <c r="K4" s="18" t="s">
        <v>15</v>
      </c>
      <c r="L4" s="16" t="s">
        <v>1</v>
      </c>
      <c r="M4" s="16" t="s">
        <v>2</v>
      </c>
    </row>
    <row r="5" spans="1:13" s="9" customFormat="1" ht="22.5" customHeight="1" x14ac:dyDescent="0.2">
      <c r="A5" s="11" t="s">
        <v>3</v>
      </c>
      <c r="B5" s="20">
        <v>250</v>
      </c>
      <c r="C5" s="20">
        <v>11319</v>
      </c>
      <c r="D5" s="21">
        <v>18.11</v>
      </c>
      <c r="E5" s="22">
        <v>40</v>
      </c>
      <c r="F5" s="23">
        <v>1415</v>
      </c>
      <c r="G5" s="24">
        <v>2.2639999999999998</v>
      </c>
      <c r="H5" s="25">
        <v>121</v>
      </c>
      <c r="I5" s="26">
        <v>3813</v>
      </c>
      <c r="J5" s="26">
        <v>0.19359999999999999</v>
      </c>
      <c r="K5" s="25">
        <v>199</v>
      </c>
      <c r="L5" s="26">
        <v>5197</v>
      </c>
      <c r="M5" s="27">
        <v>8.3152000000000008</v>
      </c>
    </row>
    <row r="6" spans="1:13" s="9" customFormat="1" ht="22.5" customHeight="1" x14ac:dyDescent="0.2">
      <c r="A6" s="12" t="s">
        <v>4</v>
      </c>
      <c r="B6" s="20">
        <v>427</v>
      </c>
      <c r="C6" s="20">
        <v>13953</v>
      </c>
      <c r="D6" s="28">
        <v>22.32</v>
      </c>
      <c r="E6" s="22">
        <v>246</v>
      </c>
      <c r="F6" s="23">
        <v>4671</v>
      </c>
      <c r="G6" s="23">
        <v>7.4740000000000002</v>
      </c>
      <c r="H6" s="25">
        <v>64</v>
      </c>
      <c r="I6" s="26">
        <v>2174</v>
      </c>
      <c r="J6" s="26">
        <v>0.1024</v>
      </c>
      <c r="K6" s="25">
        <v>31</v>
      </c>
      <c r="L6" s="26">
        <v>2179</v>
      </c>
      <c r="M6" s="26">
        <v>3.4864000000000002</v>
      </c>
    </row>
    <row r="7" spans="1:13" s="9" customFormat="1" ht="22.5" customHeight="1" x14ac:dyDescent="0.2">
      <c r="A7" s="12" t="s">
        <v>5</v>
      </c>
      <c r="B7" s="20">
        <v>7038</v>
      </c>
      <c r="C7" s="20">
        <v>122537</v>
      </c>
      <c r="D7" s="28">
        <v>196.06</v>
      </c>
      <c r="E7" s="22">
        <v>1186</v>
      </c>
      <c r="F7" s="23">
        <v>12589</v>
      </c>
      <c r="G7" s="23">
        <v>20.141999999999999</v>
      </c>
      <c r="H7" s="25">
        <v>2179</v>
      </c>
      <c r="I7" s="26">
        <v>31349</v>
      </c>
      <c r="J7" s="26">
        <v>3.4864000000000002</v>
      </c>
      <c r="K7" s="25">
        <v>525</v>
      </c>
      <c r="L7" s="26">
        <v>10414</v>
      </c>
      <c r="M7" s="26">
        <v>16.662400000000002</v>
      </c>
    </row>
    <row r="8" spans="1:13" s="9" customFormat="1" ht="22.5" customHeight="1" x14ac:dyDescent="0.2">
      <c r="A8" s="13" t="s">
        <v>6</v>
      </c>
      <c r="B8" s="20">
        <v>7</v>
      </c>
      <c r="C8" s="20">
        <v>177</v>
      </c>
      <c r="D8" s="28">
        <v>0.28000000000000003</v>
      </c>
      <c r="E8" s="22">
        <v>1</v>
      </c>
      <c r="F8" s="23">
        <v>15</v>
      </c>
      <c r="G8" s="23">
        <v>2.4E-2</v>
      </c>
      <c r="H8" s="25">
        <v>11</v>
      </c>
      <c r="I8" s="26">
        <v>92</v>
      </c>
      <c r="J8" s="29">
        <v>1.7600000000000001E-2</v>
      </c>
      <c r="K8" s="25">
        <v>1</v>
      </c>
      <c r="L8" s="26">
        <v>15</v>
      </c>
      <c r="M8" s="26">
        <v>2.4E-2</v>
      </c>
    </row>
    <row r="9" spans="1:13" s="10" customFormat="1" ht="21" customHeight="1" x14ac:dyDescent="0.2">
      <c r="A9" s="14" t="s">
        <v>7</v>
      </c>
      <c r="B9" s="30">
        <v>7722</v>
      </c>
      <c r="C9" s="30">
        <v>147986</v>
      </c>
      <c r="D9" s="31">
        <v>236.77</v>
      </c>
      <c r="E9" s="32">
        <v>1473</v>
      </c>
      <c r="F9" s="33">
        <v>18690</v>
      </c>
      <c r="G9" s="33">
        <v>29.904</v>
      </c>
      <c r="H9" s="34">
        <v>2375</v>
      </c>
      <c r="I9" s="35">
        <v>37428</v>
      </c>
      <c r="J9" s="36">
        <v>3.8</v>
      </c>
      <c r="K9" s="34">
        <v>756</v>
      </c>
      <c r="L9" s="35">
        <v>17805</v>
      </c>
      <c r="M9" s="35">
        <v>28.488000000000003</v>
      </c>
    </row>
    <row r="10" spans="1:13" s="9" customFormat="1" ht="21" customHeight="1" x14ac:dyDescent="0.2">
      <c r="A10" s="40" t="s">
        <v>12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</row>
    <row r="11" spans="1:13" s="9" customFormat="1" ht="21" customHeight="1" x14ac:dyDescent="0.2">
      <c r="A11" s="41" t="s">
        <v>13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</row>
    <row r="12" spans="1:13" s="9" customFormat="1" ht="21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</row>
    <row r="13" spans="1:13" ht="21" customHeight="1" x14ac:dyDescent="0.3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0">
    <mergeCell ref="A12:M12"/>
    <mergeCell ref="A1:M1"/>
    <mergeCell ref="A2:M2"/>
    <mergeCell ref="A10:M10"/>
    <mergeCell ref="A11:M11"/>
    <mergeCell ref="K3:M3"/>
    <mergeCell ref="A3:A4"/>
    <mergeCell ref="B3:D3"/>
    <mergeCell ref="E3:G3"/>
    <mergeCell ref="H3:J3"/>
  </mergeCells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26944-94E4-41B5-8447-F19FF76749F5}">
  <dimension ref="A1:M29"/>
  <sheetViews>
    <sheetView tabSelected="1" zoomScale="130" zoomScaleNormal="130" workbookViewId="0">
      <selection activeCell="M33" sqref="M33"/>
    </sheetView>
  </sheetViews>
  <sheetFormatPr defaultRowHeight="21" customHeight="1" x14ac:dyDescent="0.3"/>
  <cols>
    <col min="1" max="1" width="24.28515625" style="1" customWidth="1"/>
    <col min="2" max="2" width="11" style="1" customWidth="1"/>
    <col min="3" max="3" width="11.42578125" style="1" customWidth="1"/>
    <col min="4" max="4" width="10.85546875" style="1" customWidth="1"/>
    <col min="5" max="5" width="10.5703125" style="1" customWidth="1"/>
    <col min="6" max="6" width="12" style="1" customWidth="1"/>
    <col min="7" max="8" width="9" style="1" customWidth="1"/>
    <col min="9" max="9" width="10.140625" style="1" customWidth="1"/>
    <col min="10" max="11" width="9" style="1" customWidth="1"/>
    <col min="12" max="12" width="10.42578125" style="1" customWidth="1"/>
    <col min="13" max="13" width="9" style="1" customWidth="1"/>
    <col min="14" max="16384" width="9.140625" style="1"/>
  </cols>
  <sheetData>
    <row r="1" spans="1:13" ht="19.5" customHeight="1" x14ac:dyDescent="0.3">
      <c r="A1" s="43" t="s">
        <v>14</v>
      </c>
      <c r="B1" s="42" t="s">
        <v>17</v>
      </c>
      <c r="C1" s="42"/>
      <c r="D1" s="42"/>
      <c r="E1" s="42" t="s">
        <v>16</v>
      </c>
      <c r="F1" s="42"/>
      <c r="G1" s="42"/>
      <c r="H1" s="42" t="s">
        <v>18</v>
      </c>
      <c r="I1" s="42"/>
      <c r="J1" s="42"/>
      <c r="K1" s="42" t="s">
        <v>19</v>
      </c>
      <c r="L1" s="42"/>
      <c r="M1" s="42"/>
    </row>
    <row r="2" spans="1:13" s="9" customFormat="1" ht="41.25" customHeight="1" x14ac:dyDescent="0.2">
      <c r="A2" s="44"/>
      <c r="B2" s="15" t="s">
        <v>15</v>
      </c>
      <c r="C2" s="16" t="s">
        <v>1</v>
      </c>
      <c r="D2" s="17" t="s">
        <v>2</v>
      </c>
      <c r="E2" s="15" t="s">
        <v>15</v>
      </c>
      <c r="F2" s="16" t="s">
        <v>1</v>
      </c>
      <c r="G2" s="16" t="s">
        <v>2</v>
      </c>
      <c r="H2" s="15" t="s">
        <v>15</v>
      </c>
      <c r="I2" s="16" t="s">
        <v>1</v>
      </c>
      <c r="J2" s="16" t="s">
        <v>2</v>
      </c>
      <c r="K2" s="18" t="s">
        <v>15</v>
      </c>
      <c r="L2" s="16" t="s">
        <v>1</v>
      </c>
      <c r="M2" s="16" t="s">
        <v>2</v>
      </c>
    </row>
    <row r="3" spans="1:13" s="9" customFormat="1" ht="22.5" customHeight="1" x14ac:dyDescent="0.2">
      <c r="A3" s="11" t="s">
        <v>3</v>
      </c>
      <c r="B3" s="20">
        <v>250</v>
      </c>
      <c r="C3" s="20">
        <v>11319</v>
      </c>
      <c r="D3" s="21">
        <v>18.11</v>
      </c>
      <c r="E3" s="22">
        <v>40</v>
      </c>
      <c r="F3" s="23">
        <v>1415</v>
      </c>
      <c r="G3" s="24">
        <v>2.2639999999999998</v>
      </c>
      <c r="H3" s="25">
        <v>121</v>
      </c>
      <c r="I3" s="26">
        <v>3813</v>
      </c>
      <c r="J3" s="26">
        <v>0.19359999999999999</v>
      </c>
      <c r="K3" s="25">
        <v>199</v>
      </c>
      <c r="L3" s="26">
        <v>5197</v>
      </c>
      <c r="M3" s="27">
        <v>8.3152000000000008</v>
      </c>
    </row>
    <row r="4" spans="1:13" s="9" customFormat="1" ht="22.5" customHeight="1" x14ac:dyDescent="0.2">
      <c r="A4" s="12" t="s">
        <v>4</v>
      </c>
      <c r="B4" s="20">
        <v>427</v>
      </c>
      <c r="C4" s="20">
        <v>13953</v>
      </c>
      <c r="D4" s="28">
        <v>22.32</v>
      </c>
      <c r="E4" s="22">
        <v>246</v>
      </c>
      <c r="F4" s="23">
        <v>4671</v>
      </c>
      <c r="G4" s="23">
        <v>7.4740000000000002</v>
      </c>
      <c r="H4" s="25">
        <v>64</v>
      </c>
      <c r="I4" s="26">
        <v>2174</v>
      </c>
      <c r="J4" s="26">
        <v>0.1024</v>
      </c>
      <c r="K4" s="25">
        <v>31</v>
      </c>
      <c r="L4" s="26">
        <v>2179</v>
      </c>
      <c r="M4" s="26">
        <v>3.4864000000000002</v>
      </c>
    </row>
    <row r="5" spans="1:13" s="9" customFormat="1" ht="22.5" customHeight="1" x14ac:dyDescent="0.2">
      <c r="A5" s="12" t="s">
        <v>5</v>
      </c>
      <c r="B5" s="20">
        <v>7038</v>
      </c>
      <c r="C5" s="20">
        <v>122537</v>
      </c>
      <c r="D5" s="28">
        <v>196.06</v>
      </c>
      <c r="E5" s="22">
        <v>1186</v>
      </c>
      <c r="F5" s="23">
        <v>12589</v>
      </c>
      <c r="G5" s="23">
        <v>20.141999999999999</v>
      </c>
      <c r="H5" s="25">
        <v>2179</v>
      </c>
      <c r="I5" s="26">
        <v>31349</v>
      </c>
      <c r="J5" s="26">
        <v>3.4864000000000002</v>
      </c>
      <c r="K5" s="25">
        <v>525</v>
      </c>
      <c r="L5" s="26">
        <v>10414</v>
      </c>
      <c r="M5" s="26">
        <v>16.662400000000002</v>
      </c>
    </row>
    <row r="6" spans="1:13" s="9" customFormat="1" ht="22.5" customHeight="1" x14ac:dyDescent="0.2">
      <c r="A6" s="13" t="s">
        <v>6</v>
      </c>
      <c r="B6" s="20">
        <v>7</v>
      </c>
      <c r="C6" s="20">
        <v>177</v>
      </c>
      <c r="D6" s="28">
        <v>0.28000000000000003</v>
      </c>
      <c r="E6" s="22">
        <v>1</v>
      </c>
      <c r="F6" s="23">
        <v>15</v>
      </c>
      <c r="G6" s="23">
        <v>2.4E-2</v>
      </c>
      <c r="H6" s="25">
        <v>11</v>
      </c>
      <c r="I6" s="26">
        <v>92</v>
      </c>
      <c r="J6" s="29">
        <v>1.7600000000000001E-2</v>
      </c>
      <c r="K6" s="25">
        <v>1</v>
      </c>
      <c r="L6" s="26">
        <v>15</v>
      </c>
      <c r="M6" s="26">
        <v>2.4E-2</v>
      </c>
    </row>
    <row r="7" spans="1:13" s="10" customFormat="1" ht="21" customHeight="1" x14ac:dyDescent="0.2">
      <c r="A7" s="14" t="s">
        <v>7</v>
      </c>
      <c r="B7" s="30">
        <v>7722</v>
      </c>
      <c r="C7" s="30">
        <v>147986</v>
      </c>
      <c r="D7" s="31">
        <v>236.77</v>
      </c>
      <c r="E7" s="32">
        <v>1473</v>
      </c>
      <c r="F7" s="33">
        <v>18690</v>
      </c>
      <c r="G7" s="33">
        <v>29.904</v>
      </c>
      <c r="H7" s="34">
        <v>2375</v>
      </c>
      <c r="I7" s="35">
        <v>37428</v>
      </c>
      <c r="J7" s="36">
        <v>3.8</v>
      </c>
      <c r="K7" s="34">
        <v>756</v>
      </c>
      <c r="L7" s="35">
        <v>17805</v>
      </c>
      <c r="M7" s="35">
        <v>28.488000000000003</v>
      </c>
    </row>
    <row r="8" spans="1:13" s="9" customFormat="1" ht="21" customHeight="1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3" ht="21" customHeight="1" x14ac:dyDescent="0.3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</row>
    <row r="10" spans="1:13" ht="21" customHeight="1" x14ac:dyDescent="0.3">
      <c r="A10" s="46" t="s">
        <v>0</v>
      </c>
    </row>
    <row r="11" spans="1:13" ht="21" customHeight="1" x14ac:dyDescent="0.3">
      <c r="A11" s="1" t="s">
        <v>22</v>
      </c>
      <c r="B11" s="1">
        <v>2564</v>
      </c>
      <c r="C11" s="1">
        <v>2565</v>
      </c>
      <c r="D11" s="1">
        <v>2566</v>
      </c>
      <c r="E11" s="1">
        <v>2567</v>
      </c>
    </row>
    <row r="12" spans="1:13" ht="21" customHeight="1" x14ac:dyDescent="0.3">
      <c r="A12" s="11" t="s">
        <v>5</v>
      </c>
      <c r="B12" s="48">
        <v>7038</v>
      </c>
      <c r="C12" s="45">
        <v>1186</v>
      </c>
      <c r="D12" s="45">
        <v>2179</v>
      </c>
      <c r="E12" s="45">
        <v>525</v>
      </c>
    </row>
    <row r="13" spans="1:13" ht="21" customHeight="1" x14ac:dyDescent="0.3">
      <c r="A13" s="12" t="s">
        <v>4</v>
      </c>
      <c r="B13" s="45">
        <v>427</v>
      </c>
      <c r="C13" s="45">
        <v>246</v>
      </c>
      <c r="D13" s="45">
        <v>64</v>
      </c>
      <c r="E13" s="45">
        <v>31</v>
      </c>
    </row>
    <row r="14" spans="1:13" ht="21" customHeight="1" x14ac:dyDescent="0.3">
      <c r="A14" s="12" t="s">
        <v>3</v>
      </c>
      <c r="B14" s="45">
        <v>250</v>
      </c>
      <c r="C14" s="45">
        <v>40</v>
      </c>
      <c r="D14" s="45">
        <v>121</v>
      </c>
      <c r="E14" s="45">
        <v>199</v>
      </c>
    </row>
    <row r="15" spans="1:13" ht="21" customHeight="1" x14ac:dyDescent="0.3">
      <c r="A15" s="13" t="s">
        <v>6</v>
      </c>
      <c r="B15" s="20">
        <v>7</v>
      </c>
      <c r="C15" s="22">
        <v>1</v>
      </c>
      <c r="D15" s="25">
        <v>11</v>
      </c>
      <c r="E15" s="25">
        <v>1</v>
      </c>
    </row>
    <row r="17" spans="1:5" ht="21" customHeight="1" x14ac:dyDescent="0.3">
      <c r="A17" s="47" t="s">
        <v>1</v>
      </c>
    </row>
    <row r="18" spans="1:5" ht="21" customHeight="1" x14ac:dyDescent="0.3">
      <c r="A18" s="1" t="s">
        <v>22</v>
      </c>
      <c r="B18" s="1">
        <v>2564</v>
      </c>
      <c r="C18" s="1">
        <v>2565</v>
      </c>
      <c r="D18" s="1">
        <v>2566</v>
      </c>
      <c r="E18" s="1">
        <v>2567</v>
      </c>
    </row>
    <row r="19" spans="1:5" ht="21" customHeight="1" x14ac:dyDescent="0.3">
      <c r="A19" s="11" t="s">
        <v>3</v>
      </c>
      <c r="B19" s="45">
        <v>122537</v>
      </c>
      <c r="C19" s="45">
        <v>12589</v>
      </c>
      <c r="D19" s="45">
        <v>31349</v>
      </c>
      <c r="E19" s="45">
        <v>10414</v>
      </c>
    </row>
    <row r="20" spans="1:5" ht="21" customHeight="1" x14ac:dyDescent="0.3">
      <c r="A20" s="12" t="s">
        <v>4</v>
      </c>
      <c r="B20" s="45">
        <v>13953</v>
      </c>
      <c r="C20" s="45">
        <v>4671</v>
      </c>
      <c r="D20" s="45">
        <v>2174</v>
      </c>
      <c r="E20" s="45">
        <v>2179</v>
      </c>
    </row>
    <row r="21" spans="1:5" ht="21" customHeight="1" x14ac:dyDescent="0.3">
      <c r="A21" s="12" t="s">
        <v>5</v>
      </c>
      <c r="B21" s="45">
        <v>11319</v>
      </c>
      <c r="C21" s="45">
        <v>1415</v>
      </c>
      <c r="D21" s="45">
        <v>3813</v>
      </c>
      <c r="E21" s="45">
        <v>5197</v>
      </c>
    </row>
    <row r="22" spans="1:5" ht="21" customHeight="1" x14ac:dyDescent="0.3">
      <c r="A22" s="13" t="s">
        <v>6</v>
      </c>
      <c r="B22" s="45">
        <v>177</v>
      </c>
      <c r="C22" s="45">
        <v>15</v>
      </c>
      <c r="D22" s="45">
        <v>92</v>
      </c>
      <c r="E22" s="45">
        <v>15</v>
      </c>
    </row>
    <row r="24" spans="1:5" ht="21" customHeight="1" x14ac:dyDescent="0.3">
      <c r="A24" s="47" t="s">
        <v>2</v>
      </c>
    </row>
    <row r="25" spans="1:5" ht="21" customHeight="1" x14ac:dyDescent="0.3">
      <c r="A25" s="1" t="s">
        <v>22</v>
      </c>
      <c r="B25" s="1">
        <v>2564</v>
      </c>
      <c r="C25" s="1">
        <v>2565</v>
      </c>
      <c r="D25" s="1">
        <v>2566</v>
      </c>
      <c r="E25" s="1">
        <v>2567</v>
      </c>
    </row>
    <row r="26" spans="1:5" ht="21" customHeight="1" x14ac:dyDescent="0.3">
      <c r="A26" s="11" t="s">
        <v>5</v>
      </c>
      <c r="B26" s="21">
        <v>18.11</v>
      </c>
      <c r="C26" s="24">
        <v>2.2639999999999998</v>
      </c>
      <c r="D26" s="26">
        <v>0.19359999999999999</v>
      </c>
      <c r="E26" s="27">
        <v>8.3152000000000008</v>
      </c>
    </row>
    <row r="27" spans="1:5" ht="21" customHeight="1" x14ac:dyDescent="0.3">
      <c r="A27" s="12" t="s">
        <v>4</v>
      </c>
      <c r="B27" s="28">
        <v>22.32</v>
      </c>
      <c r="C27" s="23">
        <v>7.4740000000000002</v>
      </c>
      <c r="D27" s="26">
        <v>0.1024</v>
      </c>
      <c r="E27" s="26">
        <v>3.4864000000000002</v>
      </c>
    </row>
    <row r="28" spans="1:5" ht="21" customHeight="1" x14ac:dyDescent="0.3">
      <c r="A28" s="12" t="s">
        <v>3</v>
      </c>
      <c r="B28" s="28">
        <v>196.06</v>
      </c>
      <c r="C28" s="23">
        <v>20.141999999999999</v>
      </c>
      <c r="D28" s="26">
        <v>3.4864000000000002</v>
      </c>
      <c r="E28" s="26">
        <v>16.662400000000002</v>
      </c>
    </row>
    <row r="29" spans="1:5" ht="21" customHeight="1" x14ac:dyDescent="0.3">
      <c r="A29" s="13" t="s">
        <v>6</v>
      </c>
      <c r="B29" s="28">
        <v>0.28000000000000003</v>
      </c>
      <c r="C29" s="23">
        <v>2.4E-2</v>
      </c>
      <c r="D29" s="29">
        <v>1.7600000000000001E-2</v>
      </c>
      <c r="E29" s="26">
        <v>2.4E-2</v>
      </c>
    </row>
  </sheetData>
  <autoFilter ref="A11:E15" xr:uid="{B2526944-94E4-41B5-8447-F19FF76749F5}">
    <sortState xmlns:xlrd2="http://schemas.microsoft.com/office/spreadsheetml/2017/richdata2" ref="A12:E15">
      <sortCondition descending="1" ref="B11:B15"/>
    </sortState>
  </autoFilter>
  <mergeCells count="6">
    <mergeCell ref="A8:M8"/>
    <mergeCell ref="A1:A2"/>
    <mergeCell ref="B1:D1"/>
    <mergeCell ref="E1:G1"/>
    <mergeCell ref="H1:J1"/>
    <mergeCell ref="K1:M1"/>
  </mergeCells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9C4D-869F-45D4-9ED5-B2A9CA00CC55}">
  <dimension ref="A1:P8"/>
  <sheetViews>
    <sheetView zoomScale="130" zoomScaleNormal="130" workbookViewId="0">
      <selection activeCell="D1" sqref="D1"/>
    </sheetView>
  </sheetViews>
  <sheetFormatPr defaultRowHeight="21" customHeight="1" x14ac:dyDescent="0.3"/>
  <cols>
    <col min="1" max="1" width="24.28515625" style="1" customWidth="1"/>
    <col min="2" max="2" width="9" style="1" customWidth="1"/>
    <col min="3" max="3" width="11.42578125" style="1" customWidth="1"/>
    <col min="4" max="4" width="16.28515625" style="1" customWidth="1"/>
    <col min="5" max="5" width="9" style="1" customWidth="1"/>
    <col min="6" max="6" width="10.7109375" style="1" customWidth="1"/>
    <col min="7" max="8" width="9" style="1" customWidth="1"/>
    <col min="9" max="9" width="10.140625" style="1" customWidth="1"/>
    <col min="10" max="11" width="9" style="1" customWidth="1"/>
    <col min="12" max="12" width="10.42578125" style="1" customWidth="1"/>
    <col min="13" max="13" width="9" style="1" customWidth="1"/>
    <col min="14" max="14" width="9.140625" style="1"/>
    <col min="15" max="15" width="10.5703125" style="1" customWidth="1"/>
    <col min="16" max="16384" width="9.140625" style="1"/>
  </cols>
  <sheetData>
    <row r="1" spans="1:16" s="9" customFormat="1" ht="41.25" customHeight="1" x14ac:dyDescent="0.2">
      <c r="A1" s="37" t="s">
        <v>22</v>
      </c>
      <c r="B1" s="15" t="s">
        <v>23</v>
      </c>
      <c r="C1" s="16" t="s">
        <v>24</v>
      </c>
      <c r="D1" s="17" t="s">
        <v>29</v>
      </c>
      <c r="E1" s="15" t="s">
        <v>25</v>
      </c>
      <c r="F1" s="16" t="s">
        <v>27</v>
      </c>
      <c r="G1" s="16" t="s">
        <v>26</v>
      </c>
      <c r="H1" s="15" t="s">
        <v>30</v>
      </c>
      <c r="I1" s="16" t="s">
        <v>31</v>
      </c>
      <c r="J1" s="16" t="s">
        <v>32</v>
      </c>
      <c r="K1" s="18" t="s">
        <v>33</v>
      </c>
      <c r="L1" s="16" t="s">
        <v>34</v>
      </c>
      <c r="M1" s="16" t="s">
        <v>35</v>
      </c>
      <c r="N1" s="49" t="s">
        <v>36</v>
      </c>
      <c r="O1" s="49" t="s">
        <v>37</v>
      </c>
      <c r="P1" s="49" t="s">
        <v>28</v>
      </c>
    </row>
    <row r="2" spans="1:16" s="9" customFormat="1" ht="22.5" customHeight="1" x14ac:dyDescent="0.2">
      <c r="A2" s="11" t="s">
        <v>3</v>
      </c>
      <c r="B2" s="50">
        <v>250</v>
      </c>
      <c r="C2" s="54">
        <v>11319</v>
      </c>
      <c r="D2" s="21">
        <v>18.11</v>
      </c>
      <c r="E2" s="51">
        <v>40</v>
      </c>
      <c r="F2" s="55">
        <v>1415</v>
      </c>
      <c r="G2" s="24">
        <v>2.2639999999999998</v>
      </c>
      <c r="H2" s="52">
        <v>121</v>
      </c>
      <c r="I2" s="56">
        <v>3813</v>
      </c>
      <c r="J2" s="26">
        <v>0.19359999999999999</v>
      </c>
      <c r="K2" s="52">
        <v>199</v>
      </c>
      <c r="L2" s="56">
        <v>5197</v>
      </c>
      <c r="M2" s="27">
        <v>8.3152000000000008</v>
      </c>
      <c r="N2" s="53">
        <f>B2+E2+H2+K2</f>
        <v>610</v>
      </c>
      <c r="O2" s="53">
        <f>C2+F2+I2+L2</f>
        <v>21744</v>
      </c>
      <c r="P2" s="53">
        <f>D2+G2+J2+M2</f>
        <v>28.8828</v>
      </c>
    </row>
    <row r="3" spans="1:16" s="9" customFormat="1" ht="22.5" customHeight="1" x14ac:dyDescent="0.2">
      <c r="A3" s="12" t="s">
        <v>4</v>
      </c>
      <c r="B3" s="50">
        <v>427</v>
      </c>
      <c r="C3" s="54">
        <v>13953</v>
      </c>
      <c r="D3" s="28">
        <v>22.32</v>
      </c>
      <c r="E3" s="51">
        <v>246</v>
      </c>
      <c r="F3" s="55">
        <v>4671</v>
      </c>
      <c r="G3" s="23">
        <v>7.4740000000000002</v>
      </c>
      <c r="H3" s="52">
        <v>64</v>
      </c>
      <c r="I3" s="56">
        <v>2174</v>
      </c>
      <c r="J3" s="26">
        <v>0.1024</v>
      </c>
      <c r="K3" s="52">
        <v>31</v>
      </c>
      <c r="L3" s="56">
        <v>2179</v>
      </c>
      <c r="M3" s="26">
        <v>3.4864000000000002</v>
      </c>
      <c r="N3" s="53">
        <f>B3+E3+H3+K3</f>
        <v>768</v>
      </c>
      <c r="O3" s="53">
        <f t="shared" ref="O3:O5" si="0">C3+F3+I3+L3</f>
        <v>22977</v>
      </c>
      <c r="P3" s="53">
        <f t="shared" ref="P3:P5" si="1">D3+G3+J3+M3</f>
        <v>33.382800000000003</v>
      </c>
    </row>
    <row r="4" spans="1:16" s="9" customFormat="1" ht="22.5" customHeight="1" x14ac:dyDescent="0.2">
      <c r="A4" s="12" t="s">
        <v>5</v>
      </c>
      <c r="B4" s="50">
        <v>7038</v>
      </c>
      <c r="C4" s="54">
        <v>122537</v>
      </c>
      <c r="D4" s="28">
        <v>196.06</v>
      </c>
      <c r="E4" s="51">
        <v>1186</v>
      </c>
      <c r="F4" s="55">
        <v>12589</v>
      </c>
      <c r="G4" s="23">
        <v>20.141999999999999</v>
      </c>
      <c r="H4" s="52">
        <v>2179</v>
      </c>
      <c r="I4" s="56">
        <v>31349</v>
      </c>
      <c r="J4" s="26">
        <v>3.4864000000000002</v>
      </c>
      <c r="K4" s="52">
        <v>525</v>
      </c>
      <c r="L4" s="56">
        <v>10414</v>
      </c>
      <c r="M4" s="26">
        <v>16.662400000000002</v>
      </c>
      <c r="N4" s="53">
        <f>B4+E4+H4+K4</f>
        <v>10928</v>
      </c>
      <c r="O4" s="53">
        <f t="shared" si="0"/>
        <v>176889</v>
      </c>
      <c r="P4" s="53">
        <f t="shared" si="1"/>
        <v>236.35079999999999</v>
      </c>
    </row>
    <row r="5" spans="1:16" s="9" customFormat="1" ht="22.5" customHeight="1" x14ac:dyDescent="0.2">
      <c r="A5" s="13" t="s">
        <v>6</v>
      </c>
      <c r="B5" s="50">
        <v>7</v>
      </c>
      <c r="C5" s="54">
        <v>177</v>
      </c>
      <c r="D5" s="28">
        <v>0.28000000000000003</v>
      </c>
      <c r="E5" s="51">
        <v>1</v>
      </c>
      <c r="F5" s="55">
        <v>15</v>
      </c>
      <c r="G5" s="23">
        <v>2.4E-2</v>
      </c>
      <c r="H5" s="52">
        <v>11</v>
      </c>
      <c r="I5" s="56">
        <v>92</v>
      </c>
      <c r="J5" s="29">
        <v>1.7600000000000001E-2</v>
      </c>
      <c r="K5" s="52">
        <v>1</v>
      </c>
      <c r="L5" s="56">
        <v>15</v>
      </c>
      <c r="M5" s="26">
        <v>2.4E-2</v>
      </c>
      <c r="N5" s="53">
        <f>B5+E5+H5+K5</f>
        <v>20</v>
      </c>
      <c r="O5" s="53">
        <f t="shared" si="0"/>
        <v>299</v>
      </c>
      <c r="P5" s="53">
        <f t="shared" si="1"/>
        <v>0.34560000000000007</v>
      </c>
    </row>
    <row r="6" spans="1:16" s="10" customFormat="1" ht="21" customHeight="1" x14ac:dyDescent="0.2">
      <c r="A6" s="14" t="s">
        <v>7</v>
      </c>
      <c r="B6" s="30">
        <v>7722</v>
      </c>
      <c r="C6" s="30">
        <v>147986</v>
      </c>
      <c r="D6" s="31">
        <v>236.77</v>
      </c>
      <c r="E6" s="32">
        <v>1473</v>
      </c>
      <c r="F6" s="33">
        <v>18690</v>
      </c>
      <c r="G6" s="33">
        <v>29.904</v>
      </c>
      <c r="H6" s="34">
        <v>2375</v>
      </c>
      <c r="I6" s="35">
        <v>37428</v>
      </c>
      <c r="J6" s="36">
        <v>3.8</v>
      </c>
      <c r="K6" s="34">
        <v>756</v>
      </c>
      <c r="L6" s="35">
        <v>17805</v>
      </c>
      <c r="M6" s="35">
        <v>28.488000000000003</v>
      </c>
      <c r="N6" s="57">
        <f>SUM(N2:N5)</f>
        <v>12326</v>
      </c>
      <c r="O6" s="57">
        <f t="shared" ref="O6:P6" si="2">SUM(O2:O5)</f>
        <v>221909</v>
      </c>
      <c r="P6" s="57">
        <f t="shared" si="2"/>
        <v>298.96199999999999</v>
      </c>
    </row>
    <row r="7" spans="1:16" s="9" customFormat="1" ht="21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</row>
    <row r="8" spans="1:16" ht="21" customHeight="1" x14ac:dyDescent="0.3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</row>
  </sheetData>
  <mergeCells count="1">
    <mergeCell ref="A7:M7"/>
  </mergeCells>
  <printOptions horizontalCentered="1"/>
  <pageMargins left="0.59055118110236227" right="0.39370078740157483" top="0.78740157480314965" bottom="0.39370078740157483" header="0.39370078740157483" footer="0.39370078740157483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D7"/>
  <sheetViews>
    <sheetView topLeftCell="A4" workbookViewId="0">
      <selection activeCell="C7" sqref="C7"/>
    </sheetView>
  </sheetViews>
  <sheetFormatPr defaultRowHeight="12.75" x14ac:dyDescent="0.2"/>
  <cols>
    <col min="2" max="2" width="22.5703125" customWidth="1"/>
    <col min="3" max="3" width="12.140625" customWidth="1"/>
    <col min="4" max="4" width="14.42578125" bestFit="1" customWidth="1"/>
  </cols>
  <sheetData>
    <row r="3" spans="2:4" x14ac:dyDescent="0.2">
      <c r="C3" t="s">
        <v>0</v>
      </c>
      <c r="D3" t="s">
        <v>1</v>
      </c>
    </row>
    <row r="4" spans="2:4" ht="18.75" x14ac:dyDescent="0.2">
      <c r="B4" s="4" t="s">
        <v>10</v>
      </c>
      <c r="C4" s="7">
        <v>2179</v>
      </c>
      <c r="D4" s="3">
        <v>31349</v>
      </c>
    </row>
    <row r="5" spans="2:4" ht="18.75" x14ac:dyDescent="0.2">
      <c r="B5" s="2" t="s">
        <v>8</v>
      </c>
      <c r="C5" s="6">
        <v>121</v>
      </c>
      <c r="D5" s="3">
        <v>3813</v>
      </c>
    </row>
    <row r="6" spans="2:4" ht="18.75" x14ac:dyDescent="0.2">
      <c r="B6" s="4" t="s">
        <v>9</v>
      </c>
      <c r="C6" s="6">
        <v>64</v>
      </c>
      <c r="D6" s="3">
        <v>2174</v>
      </c>
    </row>
    <row r="7" spans="2:4" ht="18.75" x14ac:dyDescent="0.2">
      <c r="B7" s="5" t="s">
        <v>11</v>
      </c>
      <c r="C7" s="7">
        <v>11</v>
      </c>
      <c r="D7" s="3">
        <v>92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16</vt:lpstr>
      <vt:lpstr>กราฟที่ 14</vt:lpstr>
      <vt:lpstr>ตารางที่ 14 แบบสอง</vt:lpstr>
      <vt:lpstr>graph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</dc:creator>
  <cp:lastModifiedBy>นฤทัย พอกพูน</cp:lastModifiedBy>
  <cp:lastPrinted>2025-06-06T07:21:01Z</cp:lastPrinted>
  <dcterms:created xsi:type="dcterms:W3CDTF">2022-06-07T07:14:52Z</dcterms:created>
  <dcterms:modified xsi:type="dcterms:W3CDTF">2025-06-30T08:03:32Z</dcterms:modified>
</cp:coreProperties>
</file>