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3D1D249F-C86A-40C1-B67D-D020A0377214}" xr6:coauthVersionLast="47" xr6:coauthVersionMax="47" xr10:uidLastSave="{00000000-0000-0000-0000-000000000000}"/>
  <bookViews>
    <workbookView xWindow="14415" yWindow="360" windowWidth="14430" windowHeight="15045" xr2:uid="{00000000-000D-0000-FFFF-FFFF00000000}"/>
  </bookViews>
  <sheets>
    <sheet name="ตาราง 2" sheetId="1" r:id="rId1"/>
    <sheet name="กราฟ" sheetId="2" r:id="rId2"/>
  </sheets>
  <definedNames>
    <definedName name="_xlnm._FilterDatabase" localSheetId="1" hidden="1">กราฟ!$A$1:$F$1</definedName>
    <definedName name="_xlnm._FilterDatabase" localSheetId="0" hidden="1">'ตาราง 2'!$A$1:$A$265</definedName>
    <definedName name="_xlnm.Print_Area" localSheetId="1">กราฟ!$A$1:$F$96</definedName>
    <definedName name="_xlnm.Print_Area" localSheetId="0">'ตาราง 2'!$A$1:$F$102</definedName>
    <definedName name="_xlnm.Print_Titles" localSheetId="1">กราฟ!$1:$1</definedName>
    <definedName name="_xlnm.Print_Titles" localSheetId="0">'ตาราง 2'!$4:$7</definedName>
  </definedName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C84" i="2"/>
  <c r="B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C69" i="2"/>
  <c r="B69" i="2"/>
  <c r="E69" i="2" s="1"/>
  <c r="E68" i="2"/>
  <c r="E67" i="2"/>
  <c r="E66" i="2"/>
  <c r="E65" i="2"/>
  <c r="E64" i="2"/>
  <c r="C63" i="2"/>
  <c r="B63" i="2"/>
  <c r="E62" i="2"/>
  <c r="E61" i="2"/>
  <c r="E60" i="2"/>
  <c r="E59" i="2"/>
  <c r="E58" i="2"/>
  <c r="E57" i="2"/>
  <c r="E56" i="2"/>
  <c r="C55" i="2"/>
  <c r="B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C32" i="2"/>
  <c r="B32" i="2"/>
  <c r="E32" i="2" s="1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C11" i="2"/>
  <c r="B11" i="2"/>
  <c r="C90" i="1"/>
  <c r="C75" i="1"/>
  <c r="C69" i="1"/>
  <c r="E69" i="1" s="1"/>
  <c r="C61" i="1"/>
  <c r="C38" i="1"/>
  <c r="C91" i="1" s="1"/>
  <c r="C17" i="1"/>
  <c r="B75" i="1"/>
  <c r="B90" i="1"/>
  <c r="E75" i="1"/>
  <c r="B69" i="1"/>
  <c r="B61" i="1"/>
  <c r="B38" i="1"/>
  <c r="B17" i="1"/>
  <c r="E17" i="1" s="1"/>
  <c r="E90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70" i="1"/>
  <c r="E71" i="1"/>
  <c r="E72" i="1"/>
  <c r="E73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16" i="1"/>
  <c r="E15" i="1"/>
  <c r="E14" i="1"/>
  <c r="E13" i="1"/>
  <c r="E12" i="1"/>
  <c r="E11" i="1"/>
  <c r="E10" i="1"/>
  <c r="E9" i="1"/>
  <c r="E8" i="1"/>
  <c r="E84" i="2" l="1"/>
  <c r="E55" i="2"/>
  <c r="E11" i="2"/>
  <c r="B85" i="2"/>
  <c r="C85" i="2"/>
  <c r="D85" i="2" s="1"/>
  <c r="E63" i="2"/>
  <c r="E91" i="1"/>
  <c r="B91" i="1"/>
  <c r="D91" i="1" s="1"/>
  <c r="E85" i="2" l="1"/>
</calcChain>
</file>

<file path=xl/sharedStrings.xml><?xml version="1.0" encoding="utf-8"?>
<sst xmlns="http://schemas.openxmlformats.org/spreadsheetml/2006/main" count="375" uniqueCount="190">
  <si>
    <t xml:space="preserve">                                   หน่วย  :  ไร่             Unit  :  rai</t>
  </si>
  <si>
    <t>จังหวัด / ภาค</t>
  </si>
  <si>
    <t>Province / Region</t>
  </si>
  <si>
    <t>เนื้อที่จังหวัด  Province Area</t>
  </si>
  <si>
    <t>เนื้อที่ป่า  Forest Area</t>
  </si>
  <si>
    <t>ร้อยละของพื้นที่จังหวัด  % of Province Area</t>
  </si>
  <si>
    <t>เนื้อที่ไม่ใช่ป่า  Non - Forest Area</t>
  </si>
  <si>
    <t>เชียงราย</t>
  </si>
  <si>
    <t xml:space="preserve"> Chiang Rai</t>
  </si>
  <si>
    <t>เชียงใหม่</t>
  </si>
  <si>
    <t xml:space="preserve"> Chiang Mai</t>
  </si>
  <si>
    <t>น่าน</t>
  </si>
  <si>
    <t xml:space="preserve"> Nan</t>
  </si>
  <si>
    <t>พะเยา</t>
  </si>
  <si>
    <t xml:space="preserve"> Phayao</t>
  </si>
  <si>
    <t>แพร่</t>
  </si>
  <si>
    <t xml:space="preserve"> Phrae</t>
  </si>
  <si>
    <t>แม่ฮ่องสอน</t>
  </si>
  <si>
    <t xml:space="preserve"> Mae Hong Son</t>
  </si>
  <si>
    <t>ลำปาง</t>
  </si>
  <si>
    <t xml:space="preserve"> Lampang</t>
  </si>
  <si>
    <t>ลำพูน</t>
  </si>
  <si>
    <t xml:space="preserve"> Lamphun</t>
  </si>
  <si>
    <t>อุตรดิตถ์</t>
  </si>
  <si>
    <t xml:space="preserve"> Uttaradit</t>
  </si>
  <si>
    <t>ภาคเหนือ</t>
  </si>
  <si>
    <t>North</t>
  </si>
  <si>
    <t>กาฬสินธุ์</t>
  </si>
  <si>
    <t xml:space="preserve"> Kalasin</t>
  </si>
  <si>
    <t>ขอนแก่น</t>
  </si>
  <si>
    <t xml:space="preserve"> Khon Kaen</t>
  </si>
  <si>
    <t>ชัยภูมิ</t>
  </si>
  <si>
    <t xml:space="preserve"> Chaiyaphum</t>
  </si>
  <si>
    <t>นครพนม</t>
  </si>
  <si>
    <t xml:space="preserve"> Nakhon Phanom</t>
  </si>
  <si>
    <t>นครราชสีมา</t>
  </si>
  <si>
    <t xml:space="preserve"> Nakhon Ratchasima</t>
  </si>
  <si>
    <t>บึงกาฬ</t>
  </si>
  <si>
    <t>Bueng Kan</t>
  </si>
  <si>
    <t>บุรีรัมย์</t>
  </si>
  <si>
    <t xml:space="preserve"> Buri Ram</t>
  </si>
  <si>
    <t>มหาสารคาม</t>
  </si>
  <si>
    <t xml:space="preserve"> Maha Sarakham</t>
  </si>
  <si>
    <t>มุกดาหาร</t>
  </si>
  <si>
    <t xml:space="preserve"> Mukdahan</t>
  </si>
  <si>
    <t>ยโสธร</t>
  </si>
  <si>
    <t xml:space="preserve"> Yasothon</t>
  </si>
  <si>
    <t>ร้อยเอ็ด</t>
  </si>
  <si>
    <t xml:space="preserve"> Roi Et</t>
  </si>
  <si>
    <t>เลย</t>
  </si>
  <si>
    <t xml:space="preserve"> Loei</t>
  </si>
  <si>
    <t>ศรีสะเกษ</t>
  </si>
  <si>
    <t xml:space="preserve"> Si Sa Ket</t>
  </si>
  <si>
    <t>สกลนคร</t>
  </si>
  <si>
    <t xml:space="preserve"> Sakon Nakhon</t>
  </si>
  <si>
    <t>สุรินทร์</t>
  </si>
  <si>
    <t xml:space="preserve"> Surin</t>
  </si>
  <si>
    <t>หนองคาย</t>
  </si>
  <si>
    <t xml:space="preserve"> Nong Khai</t>
  </si>
  <si>
    <t>หนองบัวลำภู</t>
  </si>
  <si>
    <t xml:space="preserve"> Nongbua Lumphoo</t>
  </si>
  <si>
    <t>อำนาจเจริญ</t>
  </si>
  <si>
    <t xml:space="preserve"> Umnad Chareun</t>
  </si>
  <si>
    <t>อุดรธานี</t>
  </si>
  <si>
    <t xml:space="preserve"> Udon Thani</t>
  </si>
  <si>
    <t>อุบลราชธานี</t>
  </si>
  <si>
    <t xml:space="preserve"> Ubon Ratchathani</t>
  </si>
  <si>
    <t>ภาคตะวันออกเฉียงเหนือ</t>
  </si>
  <si>
    <t>North-east</t>
  </si>
  <si>
    <t>กรุงเทพมหานคร</t>
  </si>
  <si>
    <t xml:space="preserve"> Bangkok</t>
  </si>
  <si>
    <t>กำแพงเพชร</t>
  </si>
  <si>
    <t xml:space="preserve"> Kamphaeng Phet</t>
  </si>
  <si>
    <t>ชัยนาท</t>
  </si>
  <si>
    <t xml:space="preserve"> Chai Nat</t>
  </si>
  <si>
    <t>นครนายก</t>
  </si>
  <si>
    <t>Nakhon Nayok</t>
  </si>
  <si>
    <t>นครปฐม</t>
  </si>
  <si>
    <t xml:space="preserve"> Nakhon Pathom</t>
  </si>
  <si>
    <t>นครสวรรค์</t>
  </si>
  <si>
    <t xml:space="preserve"> Nakhon Sawan</t>
  </si>
  <si>
    <t>นนทบุรี</t>
  </si>
  <si>
    <t xml:space="preserve"> Nonthaburi</t>
  </si>
  <si>
    <t>ปทุมธานี</t>
  </si>
  <si>
    <t xml:space="preserve"> Pathum Thani</t>
  </si>
  <si>
    <t>พระนครศรีอยุธยา</t>
  </si>
  <si>
    <t xml:space="preserve"> Phra Nakhon Si Ayutthaya</t>
  </si>
  <si>
    <t>พิจิตร</t>
  </si>
  <si>
    <t xml:space="preserve"> Phichit</t>
  </si>
  <si>
    <t>พิษณุโลก</t>
  </si>
  <si>
    <t xml:space="preserve"> Phitsanulok</t>
  </si>
  <si>
    <t>เพชรบูรณ์</t>
  </si>
  <si>
    <t xml:space="preserve"> Phetchabun</t>
  </si>
  <si>
    <t>ลพบุรี</t>
  </si>
  <si>
    <t xml:space="preserve"> Lop Buri</t>
  </si>
  <si>
    <t>สมุทรปราการ</t>
  </si>
  <si>
    <t xml:space="preserve"> Samut Prakan</t>
  </si>
  <si>
    <t>สมุทรสงคราม</t>
  </si>
  <si>
    <t xml:space="preserve"> Samut Songkhram</t>
  </si>
  <si>
    <t>สมุทรสาคร</t>
  </si>
  <si>
    <t xml:space="preserve"> Samut Sakhon</t>
  </si>
  <si>
    <t>สระบุรี</t>
  </si>
  <si>
    <t xml:space="preserve"> Saraburi</t>
  </si>
  <si>
    <t>สิงห์บุรี</t>
  </si>
  <si>
    <t xml:space="preserve"> Sing Buri</t>
  </si>
  <si>
    <t>สุโขทัย</t>
  </si>
  <si>
    <t xml:space="preserve"> Sukhothai</t>
  </si>
  <si>
    <t>สุพรรณบุรี</t>
  </si>
  <si>
    <t xml:space="preserve"> Suphan Buri</t>
  </si>
  <si>
    <t>อ่างทอง</t>
  </si>
  <si>
    <t xml:space="preserve"> Ang Thong</t>
  </si>
  <si>
    <t>อุทัยธานี</t>
  </si>
  <si>
    <t xml:space="preserve"> Uthai Thani</t>
  </si>
  <si>
    <t>ภาคกลาง</t>
  </si>
  <si>
    <t>Central</t>
  </si>
  <si>
    <t>จันทบุรี</t>
  </si>
  <si>
    <t xml:space="preserve"> Chanthaburi</t>
  </si>
  <si>
    <t>ฉะเชิงเทรา</t>
  </si>
  <si>
    <t xml:space="preserve"> Cha Choeng Sao</t>
  </si>
  <si>
    <t>ชลบุรี</t>
  </si>
  <si>
    <t xml:space="preserve"> Chon Buri</t>
  </si>
  <si>
    <t>ตราด</t>
  </si>
  <si>
    <t xml:space="preserve"> Trat</t>
  </si>
  <si>
    <t>ปราจีนบุรี</t>
  </si>
  <si>
    <t xml:space="preserve"> Prachin Buri</t>
  </si>
  <si>
    <t>ระยอง</t>
  </si>
  <si>
    <t xml:space="preserve"> Rayong</t>
  </si>
  <si>
    <t>สระแก้ว</t>
  </si>
  <si>
    <t xml:space="preserve"> Sa Kaew</t>
  </si>
  <si>
    <t>ภาคตะวันออก</t>
  </si>
  <si>
    <t>East</t>
  </si>
  <si>
    <t>กาญจนบุรี</t>
  </si>
  <si>
    <t xml:space="preserve"> Kanchanaburi</t>
  </si>
  <si>
    <t>ตาก</t>
  </si>
  <si>
    <t xml:space="preserve"> Tak</t>
  </si>
  <si>
    <t>ประจวบคีรีขันธ์</t>
  </si>
  <si>
    <t xml:space="preserve"> Prachuap Khiri Khan</t>
  </si>
  <si>
    <t>เพชรบุรี</t>
  </si>
  <si>
    <t xml:space="preserve"> Phetchaburi</t>
  </si>
  <si>
    <t>ราชบุรี</t>
  </si>
  <si>
    <t xml:space="preserve"> Ratchaburi</t>
  </si>
  <si>
    <t>ภาคตะวันตก</t>
  </si>
  <si>
    <t>กระบี่</t>
  </si>
  <si>
    <t xml:space="preserve"> Krabi</t>
  </si>
  <si>
    <t>ชุมพร</t>
  </si>
  <si>
    <t xml:space="preserve"> Chumphon</t>
  </si>
  <si>
    <t>ตรัง</t>
  </si>
  <si>
    <t xml:space="preserve"> Trang</t>
  </si>
  <si>
    <t>นครศรีธรรมราช</t>
  </si>
  <si>
    <t xml:space="preserve"> Nakhon Si Thammarat</t>
  </si>
  <si>
    <t>นราธิวาส</t>
  </si>
  <si>
    <t xml:space="preserve"> Narathiwat</t>
  </si>
  <si>
    <t>ปัตตานี</t>
  </si>
  <si>
    <t xml:space="preserve"> Pattani</t>
  </si>
  <si>
    <t>พังงา</t>
  </si>
  <si>
    <t xml:space="preserve"> Phang Nga</t>
  </si>
  <si>
    <t>พัทลุง</t>
  </si>
  <si>
    <t xml:space="preserve"> Phatthalung</t>
  </si>
  <si>
    <t>ภูเก็ต</t>
  </si>
  <si>
    <t xml:space="preserve"> Phuket</t>
  </si>
  <si>
    <t>ยะลา</t>
  </si>
  <si>
    <t xml:space="preserve"> Yala</t>
  </si>
  <si>
    <t>ระนอง</t>
  </si>
  <si>
    <t xml:space="preserve"> Ranong</t>
  </si>
  <si>
    <t>สงขลา</t>
  </si>
  <si>
    <t xml:space="preserve"> Song Khla</t>
  </si>
  <si>
    <t>สตูล</t>
  </si>
  <si>
    <t xml:space="preserve"> Satun</t>
  </si>
  <si>
    <t>สุราษฎร์ธานี</t>
  </si>
  <si>
    <t xml:space="preserve"> Surat Thani</t>
  </si>
  <si>
    <t>ภาคใต้</t>
  </si>
  <si>
    <t>South</t>
  </si>
  <si>
    <t>รวมทั้งประเทศ</t>
  </si>
  <si>
    <t>Whole Kingdom</t>
  </si>
  <si>
    <t xml:space="preserve">                 3. สภาพพื้นที่ป่า หมายถึง พื้นที่ปกคลุมของพืชพรรณที่สามารถจำแนกได้ว่าเป็นไม้ยืนต้นปกคลุมเป็นผืนต่อเนื่องขนาดไม่น้อยกว่า 3.125 ไร่ (0.5 เฮกตาร์) และหมายรวมถึงทุ่งหญ้าและลานหิน</t>
  </si>
  <si>
    <t xml:space="preserve">                    ที่มีอยู่ตามธรรมชาติที่ปรากฎล้อมรอบด้วยพื้นที่ที่จำแนกได้ว่าเป็นพื้นที่ป่า โดยไม่รวมถึงสวนยูคาลิปตัส หรือพื้นที่ที่มีต้นไม้ แต่ประเมินได้ว่าผลผลิตหลักของการดำเนินการไม่ใช่เนื้อไม้ </t>
  </si>
  <si>
    <t xml:space="preserve">                    ได้แก่ พื้นที่วนเกษตร สวนผลไม้ สวนยางพารา และสวนปาล์ม</t>
  </si>
  <si>
    <t xml:space="preserve">                      Eucalyptus plantation or the tree cover area producing mainly non wood products  (i.e. agroforestry, orchard rubber tree and palm oil plantation) are excluded from the definition.</t>
  </si>
  <si>
    <t xml:space="preserve">                   3. Forest area definition is a minimum area of land of 0.5 hectares with tree crown cover including natural grassland and rock field with in the forest area.</t>
  </si>
  <si>
    <t xml:space="preserve">                    เมื่อปี พ.ศ. 2563 โดยประเทศไทยมีพื้นที่เท่ากับ 517,645.92 ตารางกิโลเมตร หรือ 323,528,699.65 ไร่</t>
  </si>
  <si>
    <t xml:space="preserve">                                               เนื้อที่ป่า                                              Forest Area                                  </t>
  </si>
  <si>
    <t>ตารางที่ 2  พื้นที่ป่าไม้ แยกรายจังหวัด พ.ศ. 2567</t>
  </si>
  <si>
    <t xml:space="preserve">                                               2567                                                  2024</t>
  </si>
  <si>
    <t>Source      :  Forest Land Management Bureau</t>
  </si>
  <si>
    <t>หมายเหตุ  :  1. สภาพพื้นที่ป่า ปี พ.ศ. 2567 ได้มาจากข้อมูลภาพถ่ายดาวเทียม Sentinel-2 และข้อมูลภาพถ่ายดาวเทียม Lansat 8 บันทึกภาพปี พ.ศ. 2567 ครอบคลุมพื้นที่ประเทศไทย</t>
  </si>
  <si>
    <t xml:space="preserve">                 2. ข้อมูลพื้นที่ประเทศไทยในระบบสารสนเทศภูมิศาสตร์ ที่ใช้สำหรับการคำนวณร้อยละพื้นที่ป่าไม้ ปี พ.ศ. 2567 อ้างอิงจากสำนักบริหารการปกครองท้องที่ กรมการปกครอง กระทรวงมหาดไทย</t>
  </si>
  <si>
    <t>Note        :  1. Forest area in 2024 analysed from Sentinel-2  and Landsat 8 satellite imageries year 2024. The imageris covered whole country.</t>
  </si>
  <si>
    <t xml:space="preserve">                   2. Percentage of forest area in 2024 used Thailand boundary from Department of Provincial Administration in 2020. (Area of Thailand = 517,645.92 squarekilometers.) </t>
  </si>
  <si>
    <t xml:space="preserve"> ภาค</t>
  </si>
  <si>
    <t>Table 2  Forest area by province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</si>
</sst>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General_)"/>
    <numFmt numFmtId="188" formatCode="0.0"/>
    <numFmt numFmtId="189" formatCode="#,##0.0"/>
  </numFmts>
  <fonts count="7" x14ac:knownFonts="1">
    <font>
      <sz val="14"/>
      <name val="Cordia New"/>
      <charset val="222"/>
    </font>
    <font>
      <sz val="12"/>
      <name val="Helv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87" fontId="1" fillId="0" borderId="0"/>
  </cellStyleXfs>
  <cellXfs count="80">
    <xf numFmtId="0" fontId="0" fillId="0" borderId="0" xfId="0"/>
    <xf numFmtId="0" fontId="2" fillId="0" borderId="0" xfId="2" applyNumberFormat="1" applyFont="1" applyAlignment="1">
      <alignment horizontal="left" vertical="center"/>
    </xf>
    <xf numFmtId="0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4" fillId="2" borderId="4" xfId="0" applyNumberFormat="1" applyFont="1" applyFill="1" applyBorder="1" applyAlignment="1">
      <alignment horizontal="center" vertical="center"/>
    </xf>
    <xf numFmtId="188" fontId="4" fillId="2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3" fontId="4" fillId="0" borderId="0" xfId="2" applyNumberFormat="1" applyFont="1" applyAlignment="1">
      <alignment horizontal="left" vertical="center"/>
    </xf>
    <xf numFmtId="4" fontId="4" fillId="0" borderId="0" xfId="2" applyNumberFormat="1" applyFont="1" applyAlignment="1">
      <alignment horizontal="right" vertical="center"/>
    </xf>
    <xf numFmtId="4" fontId="4" fillId="3" borderId="7" xfId="2" applyNumberFormat="1" applyFont="1" applyFill="1" applyBorder="1" applyAlignment="1">
      <alignment horizontal="center" vertical="center"/>
    </xf>
    <xf numFmtId="4" fontId="4" fillId="3" borderId="8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188" fontId="4" fillId="0" borderId="2" xfId="0" applyNumberFormat="1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9" xfId="1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88" fontId="4" fillId="0" borderId="6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" fontId="5" fillId="0" borderId="0" xfId="2" applyNumberFormat="1" applyFont="1" applyAlignment="1">
      <alignment horizontal="right" vertical="center"/>
    </xf>
    <xf numFmtId="4" fontId="4" fillId="0" borderId="6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" fontId="4" fillId="0" borderId="7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2" applyNumberFormat="1" applyFont="1" applyBorder="1" applyAlignment="1">
      <alignment horizontal="left" vertical="center"/>
    </xf>
    <xf numFmtId="4" fontId="4" fillId="0" borderId="13" xfId="2" applyNumberFormat="1" applyFont="1" applyBorder="1" applyAlignment="1">
      <alignment horizontal="left" vertical="center"/>
    </xf>
    <xf numFmtId="189" fontId="5" fillId="0" borderId="0" xfId="2" applyNumberFormat="1" applyFont="1" applyAlignment="1">
      <alignment horizontal="right" vertical="center"/>
    </xf>
    <xf numFmtId="2" fontId="5" fillId="0" borderId="0" xfId="2" applyNumberFormat="1" applyFont="1" applyAlignment="1">
      <alignment horizontal="right" vertical="center"/>
    </xf>
    <xf numFmtId="4" fontId="4" fillId="0" borderId="0" xfId="2" applyNumberFormat="1" applyFont="1" applyAlignment="1">
      <alignment horizontal="left" vertical="center"/>
    </xf>
    <xf numFmtId="2" fontId="4" fillId="0" borderId="0" xfId="2" applyNumberFormat="1" applyFont="1" applyAlignment="1">
      <alignment horizontal="right" vertical="center"/>
    </xf>
    <xf numFmtId="189" fontId="5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87" fontId="2" fillId="0" borderId="0" xfId="2" applyFont="1" applyAlignment="1">
      <alignment vertical="center"/>
    </xf>
    <xf numFmtId="4" fontId="2" fillId="0" borderId="0" xfId="2" applyNumberFormat="1" applyFont="1" applyAlignment="1">
      <alignment vertical="center"/>
    </xf>
    <xf numFmtId="4" fontId="4" fillId="3" borderId="6" xfId="2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4" fillId="3" borderId="7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6" fillId="0" borderId="0" xfId="2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center" vertical="center"/>
    </xf>
    <xf numFmtId="3" fontId="4" fillId="3" borderId="6" xfId="2" applyNumberFormat="1" applyFont="1" applyFill="1" applyBorder="1" applyAlignment="1">
      <alignment horizontal="center" vertical="center"/>
    </xf>
    <xf numFmtId="3" fontId="4" fillId="3" borderId="7" xfId="2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left" vertical="center"/>
    </xf>
    <xf numFmtId="4" fontId="4" fillId="3" borderId="3" xfId="2" applyNumberFormat="1" applyFont="1" applyFill="1" applyBorder="1" applyAlignment="1">
      <alignment horizontal="left" vertical="center"/>
    </xf>
    <xf numFmtId="4" fontId="4" fillId="3" borderId="4" xfId="2" applyNumberFormat="1" applyFont="1" applyFill="1" applyBorder="1" applyAlignment="1">
      <alignment horizontal="left" vertical="center"/>
    </xf>
    <xf numFmtId="4" fontId="4" fillId="3" borderId="5" xfId="2" applyNumberFormat="1" applyFont="1" applyFill="1" applyBorder="1" applyAlignment="1">
      <alignment horizontal="left" vertical="center"/>
    </xf>
  </cellXfs>
  <cellStyles count="3">
    <cellStyle name="จุลภาค" xfId="1" builtinId="3"/>
    <cellStyle name="ปกติ" xfId="0" builtinId="0"/>
    <cellStyle name="ปกติ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topLeftCell="A88" zoomScale="120" zoomScaleNormal="120" workbookViewId="0">
      <selection activeCell="F56" sqref="F56"/>
    </sheetView>
  </sheetViews>
  <sheetFormatPr defaultRowHeight="21" customHeight="1" x14ac:dyDescent="0.5"/>
  <cols>
    <col min="1" max="1" width="22.7109375" style="4" customWidth="1"/>
    <col min="2" max="2" width="26.7109375" style="4" customWidth="1"/>
    <col min="3" max="3" width="21.7109375" style="5" customWidth="1"/>
    <col min="4" max="4" width="38" style="5" customWidth="1"/>
    <col min="5" max="5" width="31" style="5" customWidth="1"/>
    <col min="6" max="6" width="23.7109375" style="4" customWidth="1"/>
    <col min="7" max="7" width="3.7109375" style="4" customWidth="1"/>
    <col min="8" max="8" width="13.42578125" style="5" bestFit="1" customWidth="1"/>
    <col min="9" max="9" width="13.42578125" style="4" bestFit="1" customWidth="1"/>
    <col min="10" max="16384" width="9.140625" style="4"/>
  </cols>
  <sheetData>
    <row r="1" spans="1:8" s="6" customFormat="1" ht="21" customHeight="1" x14ac:dyDescent="0.5">
      <c r="A1" s="69" t="s">
        <v>181</v>
      </c>
      <c r="B1" s="69"/>
      <c r="C1" s="69"/>
      <c r="D1" s="69"/>
      <c r="E1" s="69"/>
      <c r="F1" s="69"/>
      <c r="H1" s="7"/>
    </row>
    <row r="2" spans="1:8" s="6" customFormat="1" ht="21" customHeight="1" x14ac:dyDescent="0.5">
      <c r="A2" s="69" t="s">
        <v>189</v>
      </c>
      <c r="B2" s="69"/>
      <c r="C2" s="69"/>
      <c r="D2" s="69"/>
      <c r="E2" s="69"/>
      <c r="F2" s="69"/>
      <c r="H2" s="7"/>
    </row>
    <row r="3" spans="1:8" ht="6" customHeight="1" x14ac:dyDescent="0.5">
      <c r="A3" s="1"/>
      <c r="B3" s="1"/>
      <c r="C3" s="2"/>
      <c r="D3" s="2"/>
      <c r="E3" s="2"/>
      <c r="F3" s="3"/>
    </row>
    <row r="4" spans="1:8" s="8" customFormat="1" ht="21" customHeight="1" x14ac:dyDescent="0.5">
      <c r="C4" s="23"/>
      <c r="D4" s="23"/>
      <c r="E4" s="70" t="s">
        <v>0</v>
      </c>
      <c r="F4" s="70"/>
      <c r="H4" s="23"/>
    </row>
    <row r="5" spans="1:8" s="8" customFormat="1" ht="21" customHeight="1" x14ac:dyDescent="0.5">
      <c r="A5" s="71" t="s">
        <v>1</v>
      </c>
      <c r="B5" s="71" t="s">
        <v>3</v>
      </c>
      <c r="C5" s="74" t="s">
        <v>180</v>
      </c>
      <c r="D5" s="75"/>
      <c r="E5" s="76"/>
      <c r="F5" s="71" t="s">
        <v>2</v>
      </c>
      <c r="H5" s="23"/>
    </row>
    <row r="6" spans="1:8" s="8" customFormat="1" ht="21" customHeight="1" x14ac:dyDescent="0.5">
      <c r="A6" s="72"/>
      <c r="B6" s="72"/>
      <c r="C6" s="77" t="s">
        <v>182</v>
      </c>
      <c r="D6" s="78"/>
      <c r="E6" s="79"/>
      <c r="F6" s="72"/>
      <c r="H6" s="23"/>
    </row>
    <row r="7" spans="1:8" s="8" customFormat="1" ht="21" customHeight="1" x14ac:dyDescent="0.5">
      <c r="A7" s="73"/>
      <c r="B7" s="73"/>
      <c r="C7" s="15" t="s">
        <v>4</v>
      </c>
      <c r="D7" s="16" t="s">
        <v>5</v>
      </c>
      <c r="E7" s="62" t="s">
        <v>6</v>
      </c>
      <c r="F7" s="73"/>
      <c r="H7" s="23"/>
    </row>
    <row r="8" spans="1:8" s="8" customFormat="1" ht="21" customHeight="1" x14ac:dyDescent="0.5">
      <c r="A8" s="24" t="s">
        <v>7</v>
      </c>
      <c r="B8" s="25">
        <v>7189310.5800000001</v>
      </c>
      <c r="C8" s="26">
        <v>2824309.61</v>
      </c>
      <c r="D8" s="27">
        <v>39.28</v>
      </c>
      <c r="E8" s="28">
        <f>B8-C8</f>
        <v>4365000.9700000007</v>
      </c>
      <c r="F8" s="29" t="s">
        <v>8</v>
      </c>
      <c r="H8" s="23"/>
    </row>
    <row r="9" spans="1:8" s="8" customFormat="1" ht="21" customHeight="1" x14ac:dyDescent="0.5">
      <c r="A9" s="30" t="s">
        <v>9</v>
      </c>
      <c r="B9" s="31">
        <v>13834594.189999999</v>
      </c>
      <c r="C9" s="32">
        <v>9422762.4100000001</v>
      </c>
      <c r="D9" s="33">
        <v>68.11</v>
      </c>
      <c r="E9" s="34">
        <f t="shared" ref="E9:E72" si="0">B9-C9</f>
        <v>4411831.7799999993</v>
      </c>
      <c r="F9" s="35" t="s">
        <v>10</v>
      </c>
      <c r="H9" s="23"/>
    </row>
    <row r="10" spans="1:8" s="8" customFormat="1" ht="21" customHeight="1" x14ac:dyDescent="0.5">
      <c r="A10" s="30" t="s">
        <v>11</v>
      </c>
      <c r="B10" s="31">
        <v>7581035.0199999996</v>
      </c>
      <c r="C10" s="32">
        <v>4636375.37</v>
      </c>
      <c r="D10" s="33">
        <v>61.16</v>
      </c>
      <c r="E10" s="34">
        <f t="shared" si="0"/>
        <v>2944659.6499999994</v>
      </c>
      <c r="F10" s="35" t="s">
        <v>12</v>
      </c>
      <c r="H10" s="23"/>
    </row>
    <row r="11" spans="1:8" s="8" customFormat="1" ht="21" customHeight="1" x14ac:dyDescent="0.5">
      <c r="A11" s="30" t="s">
        <v>13</v>
      </c>
      <c r="B11" s="31">
        <v>3868248.44</v>
      </c>
      <c r="C11" s="32">
        <v>1995548.51</v>
      </c>
      <c r="D11" s="33">
        <v>51.59</v>
      </c>
      <c r="E11" s="34">
        <f t="shared" si="0"/>
        <v>1872699.93</v>
      </c>
      <c r="F11" s="35" t="s">
        <v>14</v>
      </c>
      <c r="H11" s="23"/>
    </row>
    <row r="12" spans="1:8" s="8" customFormat="1" ht="21" customHeight="1" x14ac:dyDescent="0.5">
      <c r="A12" s="30" t="s">
        <v>15</v>
      </c>
      <c r="B12" s="31">
        <v>4051912.64</v>
      </c>
      <c r="C12" s="32">
        <v>2625752.33</v>
      </c>
      <c r="D12" s="33">
        <v>64.8</v>
      </c>
      <c r="E12" s="34">
        <f t="shared" si="0"/>
        <v>1426160.31</v>
      </c>
      <c r="F12" s="35" t="s">
        <v>16</v>
      </c>
      <c r="H12" s="23"/>
    </row>
    <row r="13" spans="1:8" s="8" customFormat="1" ht="21" customHeight="1" x14ac:dyDescent="0.5">
      <c r="A13" s="30" t="s">
        <v>17</v>
      </c>
      <c r="B13" s="31">
        <v>7978039.5199999996</v>
      </c>
      <c r="C13" s="32">
        <v>6644841.4900000002</v>
      </c>
      <c r="D13" s="33">
        <v>83.29</v>
      </c>
      <c r="E13" s="34">
        <f t="shared" si="0"/>
        <v>1333198.0299999993</v>
      </c>
      <c r="F13" s="35" t="s">
        <v>18</v>
      </c>
      <c r="H13" s="23"/>
    </row>
    <row r="14" spans="1:8" s="8" customFormat="1" ht="21" customHeight="1" x14ac:dyDescent="0.5">
      <c r="A14" s="30" t="s">
        <v>19</v>
      </c>
      <c r="B14" s="31">
        <v>7805168.8399999999</v>
      </c>
      <c r="C14" s="32">
        <v>5428793.9000000004</v>
      </c>
      <c r="D14" s="33">
        <v>69.55</v>
      </c>
      <c r="E14" s="34">
        <f t="shared" si="0"/>
        <v>2376374.9399999995</v>
      </c>
      <c r="F14" s="35" t="s">
        <v>20</v>
      </c>
      <c r="H14" s="23"/>
    </row>
    <row r="15" spans="1:8" s="8" customFormat="1" ht="21" customHeight="1" x14ac:dyDescent="0.5">
      <c r="A15" s="30" t="s">
        <v>21</v>
      </c>
      <c r="B15" s="31">
        <v>2798924.68</v>
      </c>
      <c r="C15" s="32">
        <v>1610377.95</v>
      </c>
      <c r="D15" s="33">
        <v>57.54</v>
      </c>
      <c r="E15" s="34">
        <f t="shared" si="0"/>
        <v>1188546.7300000002</v>
      </c>
      <c r="F15" s="35" t="s">
        <v>22</v>
      </c>
      <c r="G15" s="36"/>
    </row>
    <row r="16" spans="1:8" s="8" customFormat="1" ht="21" customHeight="1" x14ac:dyDescent="0.5">
      <c r="A16" s="30" t="s">
        <v>23</v>
      </c>
      <c r="B16" s="31">
        <v>4941115.24</v>
      </c>
      <c r="C16" s="32">
        <v>2757873.89</v>
      </c>
      <c r="D16" s="33">
        <v>55.81</v>
      </c>
      <c r="E16" s="44">
        <f t="shared" si="0"/>
        <v>2183241.35</v>
      </c>
      <c r="F16" s="35" t="s">
        <v>24</v>
      </c>
      <c r="G16" s="36"/>
    </row>
    <row r="17" spans="1:6" s="8" customFormat="1" ht="21" customHeight="1" x14ac:dyDescent="0.5">
      <c r="A17" s="10" t="s">
        <v>25</v>
      </c>
      <c r="B17" s="9">
        <f>SUM(B8:B16)</f>
        <v>60048349.150000006</v>
      </c>
      <c r="C17" s="9">
        <f>SUM(C8:C16)</f>
        <v>37946635.460000008</v>
      </c>
      <c r="D17" s="9">
        <v>63.19</v>
      </c>
      <c r="E17" s="63">
        <f t="shared" si="0"/>
        <v>22101713.689999998</v>
      </c>
      <c r="F17" s="11" t="s">
        <v>26</v>
      </c>
    </row>
    <row r="18" spans="1:6" s="8" customFormat="1" ht="21" customHeight="1" x14ac:dyDescent="0.5">
      <c r="A18" s="30" t="s">
        <v>27</v>
      </c>
      <c r="B18" s="31">
        <v>4335183.22</v>
      </c>
      <c r="C18" s="32">
        <v>474142</v>
      </c>
      <c r="D18" s="33">
        <v>10.94</v>
      </c>
      <c r="E18" s="28">
        <f t="shared" si="0"/>
        <v>3861041.2199999997</v>
      </c>
      <c r="F18" s="35" t="s">
        <v>28</v>
      </c>
    </row>
    <row r="19" spans="1:6" s="8" customFormat="1" ht="21" customHeight="1" x14ac:dyDescent="0.5">
      <c r="A19" s="30" t="s">
        <v>29</v>
      </c>
      <c r="B19" s="31">
        <v>6662090.3700000001</v>
      </c>
      <c r="C19" s="37">
        <v>765214.81</v>
      </c>
      <c r="D19" s="38">
        <v>11.49</v>
      </c>
      <c r="E19" s="34">
        <f t="shared" si="0"/>
        <v>5896875.5600000005</v>
      </c>
      <c r="F19" s="35" t="s">
        <v>30</v>
      </c>
    </row>
    <row r="20" spans="1:6" s="8" customFormat="1" ht="21" customHeight="1" x14ac:dyDescent="0.5">
      <c r="A20" s="30" t="s">
        <v>31</v>
      </c>
      <c r="B20" s="31">
        <v>7936505.9000000004</v>
      </c>
      <c r="C20" s="37">
        <v>2502002.65</v>
      </c>
      <c r="D20" s="38">
        <v>31.53</v>
      </c>
      <c r="E20" s="34">
        <f t="shared" si="0"/>
        <v>5434503.25</v>
      </c>
      <c r="F20" s="35" t="s">
        <v>32</v>
      </c>
    </row>
    <row r="21" spans="1:6" s="8" customFormat="1" ht="21" customHeight="1" x14ac:dyDescent="0.5">
      <c r="A21" s="30" t="s">
        <v>33</v>
      </c>
      <c r="B21" s="31">
        <v>3523087.16</v>
      </c>
      <c r="C21" s="37">
        <v>461951.18</v>
      </c>
      <c r="D21" s="38">
        <v>13.11</v>
      </c>
      <c r="E21" s="34">
        <f t="shared" si="0"/>
        <v>3061135.98</v>
      </c>
      <c r="F21" s="35" t="s">
        <v>34</v>
      </c>
    </row>
    <row r="22" spans="1:6" s="8" customFormat="1" ht="21" customHeight="1" x14ac:dyDescent="0.5">
      <c r="A22" s="30" t="s">
        <v>35</v>
      </c>
      <c r="B22" s="31">
        <v>12960078.66</v>
      </c>
      <c r="C22" s="37">
        <v>2019661.89</v>
      </c>
      <c r="D22" s="38">
        <v>15.58</v>
      </c>
      <c r="E22" s="34">
        <f t="shared" si="0"/>
        <v>10940416.77</v>
      </c>
      <c r="F22" s="35" t="s">
        <v>36</v>
      </c>
    </row>
    <row r="23" spans="1:6" s="8" customFormat="1" ht="21" customHeight="1" x14ac:dyDescent="0.5">
      <c r="A23" s="30" t="s">
        <v>37</v>
      </c>
      <c r="B23" s="31">
        <v>2501820.39</v>
      </c>
      <c r="C23" s="37">
        <v>177999.16</v>
      </c>
      <c r="D23" s="38">
        <v>7.11</v>
      </c>
      <c r="E23" s="34">
        <f t="shared" si="0"/>
        <v>2323821.23</v>
      </c>
      <c r="F23" s="35" t="s">
        <v>38</v>
      </c>
    </row>
    <row r="24" spans="1:6" s="8" customFormat="1" ht="21" customHeight="1" x14ac:dyDescent="0.5">
      <c r="A24" s="30" t="s">
        <v>39</v>
      </c>
      <c r="B24" s="31">
        <v>6299705.5800000001</v>
      </c>
      <c r="C24" s="37">
        <v>553928.41</v>
      </c>
      <c r="D24" s="38">
        <v>8.7899999999999991</v>
      </c>
      <c r="E24" s="34">
        <f t="shared" si="0"/>
        <v>5745777.1699999999</v>
      </c>
      <c r="F24" s="35" t="s">
        <v>40</v>
      </c>
    </row>
    <row r="25" spans="1:6" s="8" customFormat="1" ht="21" customHeight="1" x14ac:dyDescent="0.5">
      <c r="A25" s="30" t="s">
        <v>41</v>
      </c>
      <c r="B25" s="31">
        <v>3504592.35</v>
      </c>
      <c r="C25" s="37">
        <v>131429.65</v>
      </c>
      <c r="D25" s="38">
        <v>3.75</v>
      </c>
      <c r="E25" s="34">
        <f t="shared" si="0"/>
        <v>3373162.7</v>
      </c>
      <c r="F25" s="35" t="s">
        <v>42</v>
      </c>
    </row>
    <row r="26" spans="1:6" s="8" customFormat="1" ht="21" customHeight="1" x14ac:dyDescent="0.5">
      <c r="A26" s="30" t="s">
        <v>43</v>
      </c>
      <c r="B26" s="31">
        <v>2578781.4500000002</v>
      </c>
      <c r="C26" s="37">
        <v>844721.44</v>
      </c>
      <c r="D26" s="38">
        <v>32.76</v>
      </c>
      <c r="E26" s="34">
        <f t="shared" si="0"/>
        <v>1734060.0100000002</v>
      </c>
      <c r="F26" s="35" t="s">
        <v>44</v>
      </c>
    </row>
    <row r="27" spans="1:6" s="8" customFormat="1" ht="21" customHeight="1" x14ac:dyDescent="0.5">
      <c r="A27" s="30" t="s">
        <v>45</v>
      </c>
      <c r="B27" s="31">
        <v>2582054.84</v>
      </c>
      <c r="C27" s="37">
        <v>208912.65</v>
      </c>
      <c r="D27" s="38">
        <v>8.09</v>
      </c>
      <c r="E27" s="34">
        <f t="shared" si="0"/>
        <v>2373142.19</v>
      </c>
      <c r="F27" s="35" t="s">
        <v>46</v>
      </c>
    </row>
    <row r="28" spans="1:6" s="8" customFormat="1" ht="21" customHeight="1" x14ac:dyDescent="0.5">
      <c r="A28" s="30" t="s">
        <v>47</v>
      </c>
      <c r="B28" s="37">
        <v>4920631.3600000003</v>
      </c>
      <c r="C28" s="38">
        <v>219191.71</v>
      </c>
      <c r="D28" s="64">
        <v>4.45</v>
      </c>
      <c r="E28" s="34">
        <f t="shared" si="0"/>
        <v>4701439.6500000004</v>
      </c>
      <c r="F28" s="35" t="s">
        <v>48</v>
      </c>
    </row>
    <row r="29" spans="1:6" s="8" customFormat="1" ht="21" customHeight="1" x14ac:dyDescent="0.5">
      <c r="A29" s="30" t="s">
        <v>49</v>
      </c>
      <c r="B29" s="31">
        <v>6562289.9100000001</v>
      </c>
      <c r="C29" s="37">
        <v>2110964.29</v>
      </c>
      <c r="D29" s="38">
        <v>32.17</v>
      </c>
      <c r="E29" s="34">
        <f t="shared" si="0"/>
        <v>4451325.62</v>
      </c>
      <c r="F29" s="35" t="s">
        <v>50</v>
      </c>
    </row>
    <row r="30" spans="1:6" s="8" customFormat="1" ht="21" customHeight="1" x14ac:dyDescent="0.5">
      <c r="A30" s="40" t="s">
        <v>51</v>
      </c>
      <c r="B30" s="41">
        <v>5584790.4100000001</v>
      </c>
      <c r="C30" s="42">
        <v>636604.63</v>
      </c>
      <c r="D30" s="43">
        <v>11.4</v>
      </c>
      <c r="E30" s="44">
        <f t="shared" si="0"/>
        <v>4948185.78</v>
      </c>
      <c r="F30" s="45" t="s">
        <v>52</v>
      </c>
    </row>
    <row r="31" spans="1:6" s="8" customFormat="1" ht="21" customHeight="1" x14ac:dyDescent="0.5">
      <c r="A31" s="30" t="s">
        <v>53</v>
      </c>
      <c r="B31" s="31">
        <v>5987354.3799999999</v>
      </c>
      <c r="C31" s="37">
        <v>1012517.77</v>
      </c>
      <c r="D31" s="38">
        <v>16.91</v>
      </c>
      <c r="E31" s="28">
        <f t="shared" si="0"/>
        <v>4974836.6099999994</v>
      </c>
      <c r="F31" s="35" t="s">
        <v>54</v>
      </c>
    </row>
    <row r="32" spans="1:6" s="8" customFormat="1" ht="21" customHeight="1" x14ac:dyDescent="0.5">
      <c r="A32" s="30" t="s">
        <v>55</v>
      </c>
      <c r="B32" s="31">
        <v>5533937.4800000004</v>
      </c>
      <c r="C32" s="37">
        <v>469540.75</v>
      </c>
      <c r="D32" s="38">
        <v>8.48</v>
      </c>
      <c r="E32" s="34">
        <f t="shared" si="0"/>
        <v>5064396.7300000004</v>
      </c>
      <c r="F32" s="35" t="s">
        <v>56</v>
      </c>
    </row>
    <row r="33" spans="1:8" s="8" customFormat="1" ht="21" customHeight="1" x14ac:dyDescent="0.5">
      <c r="A33" s="30" t="s">
        <v>57</v>
      </c>
      <c r="B33" s="31">
        <v>2046782.53</v>
      </c>
      <c r="C33" s="37">
        <v>140793.09</v>
      </c>
      <c r="D33" s="38">
        <v>6.88</v>
      </c>
      <c r="E33" s="34">
        <f t="shared" si="0"/>
        <v>1905989.44</v>
      </c>
      <c r="F33" s="35" t="s">
        <v>58</v>
      </c>
    </row>
    <row r="34" spans="1:8" s="8" customFormat="1" ht="21" customHeight="1" x14ac:dyDescent="0.5">
      <c r="A34" s="30" t="s">
        <v>59</v>
      </c>
      <c r="B34" s="31">
        <v>2562107.9500000002</v>
      </c>
      <c r="C34" s="37">
        <v>300123.74</v>
      </c>
      <c r="D34" s="38">
        <v>11.71</v>
      </c>
      <c r="E34" s="34">
        <f t="shared" si="0"/>
        <v>2261984.21</v>
      </c>
      <c r="F34" s="35" t="s">
        <v>60</v>
      </c>
    </row>
    <row r="35" spans="1:8" s="8" customFormat="1" ht="21" customHeight="1" x14ac:dyDescent="0.5">
      <c r="A35" s="30" t="s">
        <v>61</v>
      </c>
      <c r="B35" s="31">
        <v>2056123.19</v>
      </c>
      <c r="C35" s="37">
        <v>184346.2</v>
      </c>
      <c r="D35" s="38">
        <v>8.9700000000000006</v>
      </c>
      <c r="E35" s="34">
        <f t="shared" si="0"/>
        <v>1871776.99</v>
      </c>
      <c r="F35" s="35" t="s">
        <v>62</v>
      </c>
      <c r="H35" s="23"/>
    </row>
    <row r="36" spans="1:8" s="8" customFormat="1" ht="21" customHeight="1" x14ac:dyDescent="0.5">
      <c r="A36" s="30" t="s">
        <v>63</v>
      </c>
      <c r="B36" s="31">
        <v>6919691.8499999996</v>
      </c>
      <c r="C36" s="37">
        <v>670970.4</v>
      </c>
      <c r="D36" s="38">
        <v>9.6999999999999993</v>
      </c>
      <c r="E36" s="34">
        <f t="shared" si="0"/>
        <v>6248721.4499999993</v>
      </c>
      <c r="F36" s="35" t="s">
        <v>64</v>
      </c>
      <c r="H36" s="23"/>
    </row>
    <row r="37" spans="1:8" s="8" customFormat="1" ht="21" customHeight="1" x14ac:dyDescent="0.5">
      <c r="A37" s="30" t="s">
        <v>65</v>
      </c>
      <c r="B37" s="31">
        <v>9766100.2599999998</v>
      </c>
      <c r="C37" s="37">
        <v>1722381.05</v>
      </c>
      <c r="D37" s="38">
        <v>17.64</v>
      </c>
      <c r="E37" s="44">
        <f t="shared" si="0"/>
        <v>8043719.21</v>
      </c>
      <c r="F37" s="35" t="s">
        <v>66</v>
      </c>
      <c r="H37" s="23"/>
    </row>
    <row r="38" spans="1:8" s="8" customFormat="1" ht="21" customHeight="1" x14ac:dyDescent="0.5">
      <c r="A38" s="10" t="s">
        <v>67</v>
      </c>
      <c r="B38" s="9">
        <f>SUM(B18:B37)</f>
        <v>104823709.23999999</v>
      </c>
      <c r="C38" s="9">
        <f>SUM(C18:C37)</f>
        <v>15607397.470000001</v>
      </c>
      <c r="D38" s="9">
        <v>14.89</v>
      </c>
      <c r="E38" s="63">
        <f t="shared" si="0"/>
        <v>89216311.769999996</v>
      </c>
      <c r="F38" s="11" t="s">
        <v>68</v>
      </c>
    </row>
    <row r="39" spans="1:8" s="8" customFormat="1" ht="21" customHeight="1" x14ac:dyDescent="0.5">
      <c r="A39" s="46" t="s">
        <v>69</v>
      </c>
      <c r="B39" s="31">
        <v>977490.79</v>
      </c>
      <c r="C39" s="32">
        <v>3634.51</v>
      </c>
      <c r="D39" s="33">
        <v>0.37</v>
      </c>
      <c r="E39" s="28">
        <f t="shared" si="0"/>
        <v>973856.28</v>
      </c>
      <c r="F39" s="35" t="s">
        <v>70</v>
      </c>
    </row>
    <row r="40" spans="1:8" s="8" customFormat="1" ht="21" customHeight="1" x14ac:dyDescent="0.5">
      <c r="A40" s="46" t="s">
        <v>71</v>
      </c>
      <c r="B40" s="31">
        <v>5320279.22</v>
      </c>
      <c r="C40" s="32">
        <v>1247860.6000000001</v>
      </c>
      <c r="D40" s="33">
        <v>23.45</v>
      </c>
      <c r="E40" s="34">
        <f t="shared" si="0"/>
        <v>4072418.6199999996</v>
      </c>
      <c r="F40" s="35" t="s">
        <v>72</v>
      </c>
      <c r="G40" s="36"/>
    </row>
    <row r="41" spans="1:8" s="8" customFormat="1" ht="21" customHeight="1" x14ac:dyDescent="0.5">
      <c r="A41" s="46" t="s">
        <v>73</v>
      </c>
      <c r="B41" s="31">
        <v>1566366.39</v>
      </c>
      <c r="C41" s="37">
        <v>40629.019999999997</v>
      </c>
      <c r="D41" s="38">
        <v>2.59</v>
      </c>
      <c r="E41" s="34">
        <f t="shared" si="0"/>
        <v>1525737.3699999999</v>
      </c>
      <c r="F41" s="35" t="s">
        <v>74</v>
      </c>
    </row>
    <row r="42" spans="1:8" s="8" customFormat="1" ht="21" customHeight="1" x14ac:dyDescent="0.5">
      <c r="A42" s="46" t="s">
        <v>75</v>
      </c>
      <c r="B42" s="31">
        <v>1338502.8899999999</v>
      </c>
      <c r="C42" s="32">
        <v>401475.05</v>
      </c>
      <c r="D42" s="33">
        <v>29.99</v>
      </c>
      <c r="E42" s="34">
        <f t="shared" si="0"/>
        <v>937027.83999999985</v>
      </c>
      <c r="F42" s="35" t="s">
        <v>76</v>
      </c>
    </row>
    <row r="43" spans="1:8" s="8" customFormat="1" ht="21" customHeight="1" x14ac:dyDescent="0.5">
      <c r="A43" s="46" t="s">
        <v>77</v>
      </c>
      <c r="B43" s="31">
        <v>1339004.6200000001</v>
      </c>
      <c r="C43" s="34">
        <v>5602.54</v>
      </c>
      <c r="D43" s="31">
        <v>0.42</v>
      </c>
      <c r="E43" s="34">
        <f t="shared" si="0"/>
        <v>1333402.08</v>
      </c>
      <c r="F43" s="35" t="s">
        <v>78</v>
      </c>
    </row>
    <row r="44" spans="1:8" s="8" customFormat="1" ht="21" customHeight="1" x14ac:dyDescent="0.5">
      <c r="A44" s="46" t="s">
        <v>79</v>
      </c>
      <c r="B44" s="31">
        <v>5953517.7300000004</v>
      </c>
      <c r="C44" s="34">
        <v>581409.12</v>
      </c>
      <c r="D44" s="31">
        <v>9.77</v>
      </c>
      <c r="E44" s="34">
        <f t="shared" si="0"/>
        <v>5372108.6100000003</v>
      </c>
      <c r="F44" s="35" t="s">
        <v>80</v>
      </c>
      <c r="G44" s="36"/>
    </row>
    <row r="45" spans="1:8" s="8" customFormat="1" ht="21" customHeight="1" x14ac:dyDescent="0.5">
      <c r="A45" s="46" t="s">
        <v>81</v>
      </c>
      <c r="B45" s="31">
        <v>398013.7</v>
      </c>
      <c r="C45" s="32">
        <v>0</v>
      </c>
      <c r="D45" s="33">
        <v>0</v>
      </c>
      <c r="E45" s="34">
        <f t="shared" si="0"/>
        <v>398013.7</v>
      </c>
      <c r="F45" s="35" t="s">
        <v>82</v>
      </c>
    </row>
    <row r="46" spans="1:8" s="8" customFormat="1" ht="21" customHeight="1" x14ac:dyDescent="0.5">
      <c r="A46" s="46" t="s">
        <v>83</v>
      </c>
      <c r="B46" s="31">
        <v>950264.31</v>
      </c>
      <c r="C46" s="32">
        <v>0</v>
      </c>
      <c r="D46" s="33">
        <v>0</v>
      </c>
      <c r="E46" s="34">
        <f t="shared" si="0"/>
        <v>950264.31</v>
      </c>
      <c r="F46" s="35" t="s">
        <v>84</v>
      </c>
    </row>
    <row r="47" spans="1:8" s="8" customFormat="1" ht="21" customHeight="1" x14ac:dyDescent="0.5">
      <c r="A47" s="46" t="s">
        <v>85</v>
      </c>
      <c r="B47" s="31">
        <v>1592367.35</v>
      </c>
      <c r="C47" s="32">
        <v>26.62</v>
      </c>
      <c r="D47" s="33">
        <v>2E-3</v>
      </c>
      <c r="E47" s="34">
        <f t="shared" si="0"/>
        <v>1592340.73</v>
      </c>
      <c r="F47" s="35" t="s">
        <v>86</v>
      </c>
    </row>
    <row r="48" spans="1:8" s="8" customFormat="1" ht="21" customHeight="1" x14ac:dyDescent="0.5">
      <c r="A48" s="46" t="s">
        <v>87</v>
      </c>
      <c r="B48" s="31">
        <v>2699361.06</v>
      </c>
      <c r="C48" s="32">
        <v>12172.54</v>
      </c>
      <c r="D48" s="33">
        <v>0.45</v>
      </c>
      <c r="E48" s="34">
        <f t="shared" si="0"/>
        <v>2687188.52</v>
      </c>
      <c r="F48" s="35" t="s">
        <v>88</v>
      </c>
      <c r="G48" s="36"/>
    </row>
    <row r="49" spans="1:10" s="8" customFormat="1" ht="21" customHeight="1" x14ac:dyDescent="0.5">
      <c r="A49" s="46" t="s">
        <v>89</v>
      </c>
      <c r="B49" s="31">
        <v>6618283.8700000001</v>
      </c>
      <c r="C49" s="32">
        <v>2474095.61</v>
      </c>
      <c r="D49" s="33">
        <v>37.380000000000003</v>
      </c>
      <c r="E49" s="34">
        <f t="shared" si="0"/>
        <v>4144188.2600000002</v>
      </c>
      <c r="F49" s="35" t="s">
        <v>90</v>
      </c>
      <c r="G49" s="36"/>
      <c r="H49" s="23"/>
    </row>
    <row r="50" spans="1:10" s="8" customFormat="1" ht="21" customHeight="1" x14ac:dyDescent="0.5">
      <c r="A50" s="46" t="s">
        <v>91</v>
      </c>
      <c r="B50" s="31">
        <v>7712328.4199999999</v>
      </c>
      <c r="C50" s="37">
        <v>2543349.83</v>
      </c>
      <c r="D50" s="38">
        <v>32.979999999999997</v>
      </c>
      <c r="E50" s="34">
        <f t="shared" si="0"/>
        <v>5168978.59</v>
      </c>
      <c r="F50" s="35" t="s">
        <v>92</v>
      </c>
      <c r="G50" s="36"/>
      <c r="H50" s="23"/>
    </row>
    <row r="51" spans="1:10" s="8" customFormat="1" ht="21" customHeight="1" x14ac:dyDescent="0.5">
      <c r="A51" s="46" t="s">
        <v>93</v>
      </c>
      <c r="B51" s="31">
        <v>4058095.84</v>
      </c>
      <c r="C51" s="32">
        <v>617726.23</v>
      </c>
      <c r="D51" s="33">
        <v>15.22</v>
      </c>
      <c r="E51" s="34">
        <f t="shared" si="0"/>
        <v>3440369.61</v>
      </c>
      <c r="F51" s="35" t="s">
        <v>94</v>
      </c>
      <c r="H51" s="23"/>
    </row>
    <row r="52" spans="1:10" s="8" customFormat="1" ht="21" customHeight="1" x14ac:dyDescent="0.5">
      <c r="A52" s="46" t="s">
        <v>95</v>
      </c>
      <c r="B52" s="31">
        <v>592001.81999999995</v>
      </c>
      <c r="C52" s="37">
        <v>16779.62</v>
      </c>
      <c r="D52" s="38">
        <v>2.83</v>
      </c>
      <c r="E52" s="34">
        <f t="shared" si="0"/>
        <v>575222.19999999995</v>
      </c>
      <c r="F52" s="35" t="s">
        <v>96</v>
      </c>
      <c r="H52" s="23"/>
    </row>
    <row r="53" spans="1:10" s="8" customFormat="1" ht="21" customHeight="1" x14ac:dyDescent="0.5">
      <c r="A53" s="46" t="s">
        <v>97</v>
      </c>
      <c r="B53" s="31">
        <v>258417.75</v>
      </c>
      <c r="C53" s="32">
        <v>18106.78</v>
      </c>
      <c r="D53" s="33">
        <v>7.01</v>
      </c>
      <c r="E53" s="34">
        <f t="shared" si="0"/>
        <v>240310.97</v>
      </c>
      <c r="F53" s="35" t="s">
        <v>98</v>
      </c>
    </row>
    <row r="54" spans="1:10" s="8" customFormat="1" ht="21" customHeight="1" x14ac:dyDescent="0.5">
      <c r="A54" s="46" t="s">
        <v>99</v>
      </c>
      <c r="B54" s="31">
        <v>541531.14</v>
      </c>
      <c r="C54" s="32">
        <v>22425.77</v>
      </c>
      <c r="D54" s="33">
        <v>4.1399999999999997</v>
      </c>
      <c r="E54" s="34">
        <f t="shared" si="0"/>
        <v>519105.37</v>
      </c>
      <c r="F54" s="35" t="s">
        <v>100</v>
      </c>
      <c r="H54" s="23"/>
    </row>
    <row r="55" spans="1:10" s="8" customFormat="1" ht="21" customHeight="1" x14ac:dyDescent="0.5">
      <c r="A55" s="47" t="s">
        <v>101</v>
      </c>
      <c r="B55" s="41">
        <v>2186994.1800000002</v>
      </c>
      <c r="C55" s="48">
        <v>532177.56000000006</v>
      </c>
      <c r="D55" s="49">
        <v>24.33</v>
      </c>
      <c r="E55" s="44">
        <f t="shared" si="0"/>
        <v>1654816.62</v>
      </c>
      <c r="F55" s="45" t="s">
        <v>102</v>
      </c>
    </row>
    <row r="56" spans="1:10" s="8" customFormat="1" ht="21" customHeight="1" x14ac:dyDescent="0.5">
      <c r="A56" s="46" t="s">
        <v>103</v>
      </c>
      <c r="B56" s="31">
        <v>510716.51</v>
      </c>
      <c r="C56" s="39">
        <v>310.95</v>
      </c>
      <c r="D56" s="50">
        <v>0.06</v>
      </c>
      <c r="E56" s="28">
        <f t="shared" si="0"/>
        <v>510405.56</v>
      </c>
      <c r="F56" s="35" t="s">
        <v>104</v>
      </c>
      <c r="H56" s="23"/>
    </row>
    <row r="57" spans="1:10" s="8" customFormat="1" ht="21" customHeight="1" x14ac:dyDescent="0.5">
      <c r="A57" s="46" t="s">
        <v>105</v>
      </c>
      <c r="B57" s="31">
        <v>4169171.3</v>
      </c>
      <c r="C57" s="32">
        <v>1225310.92</v>
      </c>
      <c r="D57" s="33">
        <v>29.39</v>
      </c>
      <c r="E57" s="34">
        <f t="shared" si="0"/>
        <v>2943860.38</v>
      </c>
      <c r="F57" s="35" t="s">
        <v>106</v>
      </c>
      <c r="H57" s="23"/>
    </row>
    <row r="58" spans="1:10" s="8" customFormat="1" ht="21" customHeight="1" x14ac:dyDescent="0.5">
      <c r="A58" s="46" t="s">
        <v>107</v>
      </c>
      <c r="B58" s="31">
        <v>3381555.68</v>
      </c>
      <c r="C58" s="32">
        <v>394929.63</v>
      </c>
      <c r="D58" s="33">
        <v>11.68</v>
      </c>
      <c r="E58" s="34">
        <f t="shared" si="0"/>
        <v>2986626.0500000003</v>
      </c>
      <c r="F58" s="35" t="s">
        <v>108</v>
      </c>
      <c r="H58" s="23"/>
    </row>
    <row r="59" spans="1:10" s="8" customFormat="1" ht="21" customHeight="1" x14ac:dyDescent="0.5">
      <c r="A59" s="46" t="s">
        <v>109</v>
      </c>
      <c r="B59" s="31">
        <v>593996.89</v>
      </c>
      <c r="C59" s="32">
        <v>49.47</v>
      </c>
      <c r="D59" s="33">
        <v>0.01</v>
      </c>
      <c r="E59" s="34">
        <f t="shared" si="0"/>
        <v>593947.42000000004</v>
      </c>
      <c r="F59" s="35" t="s">
        <v>110</v>
      </c>
      <c r="H59" s="23"/>
    </row>
    <row r="60" spans="1:10" s="8" customFormat="1" ht="21" customHeight="1" x14ac:dyDescent="0.5">
      <c r="A60" s="46" t="s">
        <v>111</v>
      </c>
      <c r="B60" s="31">
        <v>4154384.44</v>
      </c>
      <c r="C60" s="32">
        <v>2136425.7999999998</v>
      </c>
      <c r="D60" s="33">
        <v>51.43</v>
      </c>
      <c r="E60" s="44">
        <f t="shared" si="0"/>
        <v>2017958.6400000001</v>
      </c>
      <c r="F60" s="35" t="s">
        <v>112</v>
      </c>
      <c r="H60" s="23"/>
      <c r="J60" s="23"/>
    </row>
    <row r="61" spans="1:10" s="8" customFormat="1" ht="21" customHeight="1" x14ac:dyDescent="0.5">
      <c r="A61" s="22" t="s">
        <v>113</v>
      </c>
      <c r="B61" s="9">
        <f>SUM(B39:B60)</f>
        <v>56912645.899999991</v>
      </c>
      <c r="C61" s="9">
        <f>SUM(C39:C60)</f>
        <v>12274498.170000002</v>
      </c>
      <c r="D61" s="9">
        <v>21.57</v>
      </c>
      <c r="E61" s="63">
        <f t="shared" si="0"/>
        <v>44638147.729999989</v>
      </c>
      <c r="F61" s="11" t="s">
        <v>114</v>
      </c>
      <c r="J61" s="23"/>
    </row>
    <row r="62" spans="1:10" s="8" customFormat="1" ht="21" customHeight="1" x14ac:dyDescent="0.5">
      <c r="A62" s="46" t="s">
        <v>115</v>
      </c>
      <c r="B62" s="31">
        <v>4009602.07</v>
      </c>
      <c r="C62" s="32">
        <v>1287669.3999999999</v>
      </c>
      <c r="D62" s="33">
        <v>32.11</v>
      </c>
      <c r="E62" s="28">
        <f t="shared" si="0"/>
        <v>2721932.67</v>
      </c>
      <c r="F62" s="35" t="s">
        <v>116</v>
      </c>
      <c r="H62" s="23"/>
    </row>
    <row r="63" spans="1:10" s="8" customFormat="1" ht="21" customHeight="1" x14ac:dyDescent="0.5">
      <c r="A63" s="46" t="s">
        <v>117</v>
      </c>
      <c r="B63" s="31">
        <v>3230873.49</v>
      </c>
      <c r="C63" s="32">
        <v>500397.87</v>
      </c>
      <c r="D63" s="33">
        <v>15.49</v>
      </c>
      <c r="E63" s="34">
        <f t="shared" si="0"/>
        <v>2730475.62</v>
      </c>
      <c r="F63" s="35" t="s">
        <v>118</v>
      </c>
    </row>
    <row r="64" spans="1:10" s="8" customFormat="1" ht="21" customHeight="1" x14ac:dyDescent="0.5">
      <c r="A64" s="46" t="s">
        <v>119</v>
      </c>
      <c r="B64" s="31">
        <v>2817515.03</v>
      </c>
      <c r="C64" s="32">
        <v>340888.95</v>
      </c>
      <c r="D64" s="33">
        <v>12.1</v>
      </c>
      <c r="E64" s="34">
        <f t="shared" si="0"/>
        <v>2476626.0799999996</v>
      </c>
      <c r="F64" s="35" t="s">
        <v>120</v>
      </c>
      <c r="H64" s="23"/>
      <c r="J64" s="23"/>
    </row>
    <row r="65" spans="1:10" s="8" customFormat="1" ht="21" customHeight="1" x14ac:dyDescent="0.5">
      <c r="A65" s="46" t="s">
        <v>121</v>
      </c>
      <c r="B65" s="33">
        <v>1791577.83</v>
      </c>
      <c r="C65" s="32">
        <v>554146.13</v>
      </c>
      <c r="D65" s="33">
        <v>30.93</v>
      </c>
      <c r="E65" s="34">
        <f t="shared" si="0"/>
        <v>1237431.7000000002</v>
      </c>
      <c r="F65" s="51" t="s">
        <v>122</v>
      </c>
      <c r="J65" s="23"/>
    </row>
    <row r="66" spans="1:10" s="8" customFormat="1" ht="21" customHeight="1" x14ac:dyDescent="0.5">
      <c r="A66" s="46" t="s">
        <v>123</v>
      </c>
      <c r="B66" s="31">
        <v>3140982.59</v>
      </c>
      <c r="C66" s="32">
        <v>897759.35</v>
      </c>
      <c r="D66" s="33">
        <v>28.58</v>
      </c>
      <c r="E66" s="34">
        <f t="shared" si="0"/>
        <v>2243223.2399999998</v>
      </c>
      <c r="F66" s="35" t="s">
        <v>124</v>
      </c>
      <c r="H66" s="23"/>
    </row>
    <row r="67" spans="1:10" s="8" customFormat="1" ht="21" customHeight="1" x14ac:dyDescent="0.5">
      <c r="A67" s="46" t="s">
        <v>125</v>
      </c>
      <c r="B67" s="31">
        <v>2291003.7999999998</v>
      </c>
      <c r="C67" s="32">
        <v>186368.55</v>
      </c>
      <c r="D67" s="33">
        <v>8.1300000000000008</v>
      </c>
      <c r="E67" s="34">
        <f t="shared" si="0"/>
        <v>2104635.25</v>
      </c>
      <c r="F67" s="35" t="s">
        <v>126</v>
      </c>
      <c r="H67" s="23"/>
    </row>
    <row r="68" spans="1:10" s="8" customFormat="1" ht="21" customHeight="1" x14ac:dyDescent="0.5">
      <c r="A68" s="46" t="s">
        <v>127</v>
      </c>
      <c r="B68" s="31">
        <v>4269328.74</v>
      </c>
      <c r="C68" s="32">
        <v>940496.85</v>
      </c>
      <c r="D68" s="33">
        <v>22.03</v>
      </c>
      <c r="E68" s="44">
        <f t="shared" si="0"/>
        <v>3328831.89</v>
      </c>
      <c r="F68" s="35" t="s">
        <v>128</v>
      </c>
    </row>
    <row r="69" spans="1:10" s="8" customFormat="1" ht="21" customHeight="1" x14ac:dyDescent="0.5">
      <c r="A69" s="22" t="s">
        <v>129</v>
      </c>
      <c r="B69" s="9">
        <f>SUM(B62:B68)</f>
        <v>21550883.549999997</v>
      </c>
      <c r="C69" s="9">
        <f>SUM(C62:C68)</f>
        <v>4707727.0999999996</v>
      </c>
      <c r="D69" s="9">
        <v>21.84</v>
      </c>
      <c r="E69" s="63">
        <f t="shared" si="0"/>
        <v>16843156.449999996</v>
      </c>
      <c r="F69" s="11" t="s">
        <v>130</v>
      </c>
    </row>
    <row r="70" spans="1:10" s="8" customFormat="1" ht="21" customHeight="1" x14ac:dyDescent="0.5">
      <c r="A70" s="46" t="s">
        <v>131</v>
      </c>
      <c r="B70" s="31">
        <v>12115349.310000001</v>
      </c>
      <c r="C70" s="34">
        <v>7478170.3300000001</v>
      </c>
      <c r="D70" s="31">
        <v>71.2</v>
      </c>
      <c r="E70" s="28">
        <f t="shared" si="0"/>
        <v>4637178.9800000004</v>
      </c>
      <c r="F70" s="35" t="s">
        <v>132</v>
      </c>
    </row>
    <row r="71" spans="1:10" s="8" customFormat="1" ht="21" customHeight="1" x14ac:dyDescent="0.5">
      <c r="A71" s="46" t="s">
        <v>133</v>
      </c>
      <c r="B71" s="31">
        <v>10814124.300000001</v>
      </c>
      <c r="C71" s="34">
        <v>7699231.9000000004</v>
      </c>
      <c r="D71" s="31">
        <v>61.72</v>
      </c>
      <c r="E71" s="34">
        <f t="shared" si="0"/>
        <v>3114892.4000000004</v>
      </c>
      <c r="F71" s="35" t="s">
        <v>134</v>
      </c>
    </row>
    <row r="72" spans="1:10" s="8" customFormat="1" ht="21" customHeight="1" x14ac:dyDescent="0.5">
      <c r="A72" s="46" t="s">
        <v>135</v>
      </c>
      <c r="B72" s="31">
        <v>4008477.58</v>
      </c>
      <c r="C72" s="34">
        <v>1559576.3</v>
      </c>
      <c r="D72" s="31">
        <v>38.909999999999997</v>
      </c>
      <c r="E72" s="34">
        <f t="shared" si="0"/>
        <v>2448901.2800000003</v>
      </c>
      <c r="F72" s="35" t="s">
        <v>136</v>
      </c>
    </row>
    <row r="73" spans="1:10" s="8" customFormat="1" ht="21" customHeight="1" x14ac:dyDescent="0.5">
      <c r="A73" s="46" t="s">
        <v>137</v>
      </c>
      <c r="B73" s="31">
        <v>3857470.45</v>
      </c>
      <c r="C73" s="34">
        <v>2219251.04</v>
      </c>
      <c r="D73" s="31">
        <v>57.53</v>
      </c>
      <c r="E73" s="34">
        <f t="shared" ref="E73:E90" si="1">B73-C73</f>
        <v>1638219.4100000001</v>
      </c>
      <c r="F73" s="35" t="s">
        <v>138</v>
      </c>
    </row>
    <row r="74" spans="1:10" s="8" customFormat="1" ht="21" customHeight="1" x14ac:dyDescent="0.5">
      <c r="A74" s="46" t="s">
        <v>139</v>
      </c>
      <c r="B74" s="31">
        <v>3242788.78</v>
      </c>
      <c r="C74" s="34">
        <v>1065128.0900000001</v>
      </c>
      <c r="D74" s="31">
        <v>32.85</v>
      </c>
      <c r="E74" s="44">
        <f t="shared" si="1"/>
        <v>2177660.6899999995</v>
      </c>
      <c r="F74" s="35" t="s">
        <v>140</v>
      </c>
    </row>
    <row r="75" spans="1:10" s="8" customFormat="1" ht="21" customHeight="1" x14ac:dyDescent="0.5">
      <c r="A75" s="22" t="s">
        <v>141</v>
      </c>
      <c r="B75" s="9">
        <f>SUM(B70:B74)</f>
        <v>34038210.419999994</v>
      </c>
      <c r="C75" s="9">
        <f>SUM(C70:C74)</f>
        <v>20021357.66</v>
      </c>
      <c r="D75" s="9">
        <v>58.82</v>
      </c>
      <c r="E75" s="63">
        <f t="shared" si="1"/>
        <v>14016852.759999994</v>
      </c>
      <c r="F75" s="11" t="s">
        <v>130</v>
      </c>
    </row>
    <row r="76" spans="1:10" s="8" customFormat="1" ht="21" customHeight="1" x14ac:dyDescent="0.5">
      <c r="A76" s="46" t="s">
        <v>142</v>
      </c>
      <c r="B76" s="31">
        <v>3327160.3199999998</v>
      </c>
      <c r="C76" s="32">
        <v>569570.21</v>
      </c>
      <c r="D76" s="33">
        <v>17.12</v>
      </c>
      <c r="E76" s="28">
        <f t="shared" si="1"/>
        <v>2757590.11</v>
      </c>
      <c r="F76" s="35" t="s">
        <v>143</v>
      </c>
      <c r="H76" s="23"/>
    </row>
    <row r="77" spans="1:10" s="8" customFormat="1" ht="21" customHeight="1" x14ac:dyDescent="0.5">
      <c r="A77" s="46" t="s">
        <v>144</v>
      </c>
      <c r="B77" s="31">
        <v>3748782.77</v>
      </c>
      <c r="C77" s="32">
        <v>807014.18</v>
      </c>
      <c r="D77" s="33">
        <v>21.53</v>
      </c>
      <c r="E77" s="34">
        <f t="shared" si="1"/>
        <v>2941768.59</v>
      </c>
      <c r="F77" s="35" t="s">
        <v>145</v>
      </c>
      <c r="H77" s="23"/>
    </row>
    <row r="78" spans="1:10" s="8" customFormat="1" ht="21" customHeight="1" x14ac:dyDescent="0.5">
      <c r="A78" s="46" t="s">
        <v>146</v>
      </c>
      <c r="B78" s="31">
        <v>2953504.44</v>
      </c>
      <c r="C78" s="32">
        <v>681856.06</v>
      </c>
      <c r="D78" s="33">
        <v>23.09</v>
      </c>
      <c r="E78" s="34">
        <f t="shared" si="1"/>
        <v>2271648.38</v>
      </c>
      <c r="F78" s="35" t="s">
        <v>147</v>
      </c>
      <c r="H78" s="23"/>
    </row>
    <row r="79" spans="1:10" s="8" customFormat="1" ht="21" customHeight="1" x14ac:dyDescent="0.5">
      <c r="A79" s="46" t="s">
        <v>148</v>
      </c>
      <c r="B79" s="31">
        <v>6177901.7300000004</v>
      </c>
      <c r="C79" s="32">
        <v>1134885.6599999999</v>
      </c>
      <c r="D79" s="33">
        <v>18.37</v>
      </c>
      <c r="E79" s="34">
        <f t="shared" si="1"/>
        <v>5043016.07</v>
      </c>
      <c r="F79" s="35" t="s">
        <v>149</v>
      </c>
      <c r="H79" s="23"/>
    </row>
    <row r="80" spans="1:10" s="8" customFormat="1" ht="21" customHeight="1" x14ac:dyDescent="0.5">
      <c r="A80" s="47" t="s">
        <v>150</v>
      </c>
      <c r="B80" s="41">
        <v>2807081.61</v>
      </c>
      <c r="C80" s="48">
        <v>747790.1</v>
      </c>
      <c r="D80" s="49">
        <v>26.64</v>
      </c>
      <c r="E80" s="44">
        <f t="shared" si="1"/>
        <v>2059291.5099999998</v>
      </c>
      <c r="F80" s="45" t="s">
        <v>151</v>
      </c>
      <c r="H80" s="23"/>
    </row>
    <row r="81" spans="1:8" s="8" customFormat="1" ht="21" customHeight="1" x14ac:dyDescent="0.5">
      <c r="A81" s="46" t="s">
        <v>152</v>
      </c>
      <c r="B81" s="31">
        <v>1235321.6100000001</v>
      </c>
      <c r="C81" s="32">
        <v>75033.67</v>
      </c>
      <c r="D81" s="33">
        <v>6.07</v>
      </c>
      <c r="E81" s="28">
        <f t="shared" si="1"/>
        <v>1160287.9400000002</v>
      </c>
      <c r="F81" s="35" t="s">
        <v>153</v>
      </c>
      <c r="H81" s="23"/>
    </row>
    <row r="82" spans="1:8" s="8" customFormat="1" ht="21" customHeight="1" x14ac:dyDescent="0.5">
      <c r="A82" s="46" t="s">
        <v>154</v>
      </c>
      <c r="B82" s="31">
        <v>3434460.12</v>
      </c>
      <c r="C82" s="32">
        <v>1110033.53</v>
      </c>
      <c r="D82" s="33">
        <v>32.32</v>
      </c>
      <c r="E82" s="34">
        <f t="shared" si="1"/>
        <v>2324426.59</v>
      </c>
      <c r="F82" s="35" t="s">
        <v>155</v>
      </c>
      <c r="H82" s="23"/>
    </row>
    <row r="83" spans="1:8" s="8" customFormat="1" ht="21" customHeight="1" x14ac:dyDescent="0.5">
      <c r="A83" s="46" t="s">
        <v>156</v>
      </c>
      <c r="B83" s="31">
        <v>2413169.61</v>
      </c>
      <c r="C83" s="32">
        <v>392102.57</v>
      </c>
      <c r="D83" s="33">
        <v>16.25</v>
      </c>
      <c r="E83" s="34">
        <f t="shared" si="1"/>
        <v>2021067.0399999998</v>
      </c>
      <c r="F83" s="35" t="s">
        <v>157</v>
      </c>
      <c r="H83" s="23"/>
    </row>
    <row r="84" spans="1:8" s="8" customFormat="1" ht="21" customHeight="1" x14ac:dyDescent="0.5">
      <c r="A84" s="46" t="s">
        <v>158</v>
      </c>
      <c r="B84" s="31">
        <v>341788.41</v>
      </c>
      <c r="C84" s="32">
        <v>68499.490000000005</v>
      </c>
      <c r="D84" s="33">
        <v>20.04</v>
      </c>
      <c r="E84" s="34">
        <f t="shared" si="1"/>
        <v>273288.92</v>
      </c>
      <c r="F84" s="35" t="s">
        <v>159</v>
      </c>
      <c r="H84" s="23"/>
    </row>
    <row r="85" spans="1:8" s="8" customFormat="1" ht="21" customHeight="1" x14ac:dyDescent="0.5">
      <c r="A85" s="46" t="s">
        <v>160</v>
      </c>
      <c r="B85" s="31">
        <v>2797417.84</v>
      </c>
      <c r="C85" s="32">
        <v>908670.31</v>
      </c>
      <c r="D85" s="33">
        <v>32.479999999999997</v>
      </c>
      <c r="E85" s="34">
        <f t="shared" si="1"/>
        <v>1888747.5299999998</v>
      </c>
      <c r="F85" s="35" t="s">
        <v>161</v>
      </c>
      <c r="H85" s="23"/>
    </row>
    <row r="86" spans="1:8" s="8" customFormat="1" ht="21" customHeight="1" x14ac:dyDescent="0.5">
      <c r="A86" s="46" t="s">
        <v>162</v>
      </c>
      <c r="B86" s="31">
        <v>2018415.58</v>
      </c>
      <c r="C86" s="32">
        <v>1079897.8700000001</v>
      </c>
      <c r="D86" s="33">
        <v>53.5</v>
      </c>
      <c r="E86" s="34">
        <f t="shared" si="1"/>
        <v>938517.71</v>
      </c>
      <c r="F86" s="35" t="s">
        <v>163</v>
      </c>
      <c r="H86" s="23"/>
    </row>
    <row r="87" spans="1:8" s="8" customFormat="1" ht="21" customHeight="1" x14ac:dyDescent="0.5">
      <c r="A87" s="46" t="s">
        <v>164</v>
      </c>
      <c r="B87" s="31">
        <v>4838147.99</v>
      </c>
      <c r="C87" s="32">
        <v>545463.80000000005</v>
      </c>
      <c r="D87" s="33">
        <v>11.27</v>
      </c>
      <c r="E87" s="34">
        <f t="shared" si="1"/>
        <v>4292684.1900000004</v>
      </c>
      <c r="F87" s="35" t="s">
        <v>165</v>
      </c>
      <c r="H87" s="23"/>
    </row>
    <row r="88" spans="1:8" s="8" customFormat="1" ht="21" customHeight="1" x14ac:dyDescent="0.5">
      <c r="A88" s="46" t="s">
        <v>166</v>
      </c>
      <c r="B88" s="31">
        <v>1887104.44</v>
      </c>
      <c r="C88" s="32">
        <v>758798.23</v>
      </c>
      <c r="D88" s="33">
        <v>40.21</v>
      </c>
      <c r="E88" s="34">
        <f t="shared" si="1"/>
        <v>1128306.21</v>
      </c>
      <c r="F88" s="52" t="s">
        <v>167</v>
      </c>
      <c r="H88" s="23"/>
    </row>
    <row r="89" spans="1:8" s="8" customFormat="1" ht="21" customHeight="1" x14ac:dyDescent="0.5">
      <c r="A89" s="47" t="s">
        <v>168</v>
      </c>
      <c r="B89" s="49">
        <v>8174644.9299999997</v>
      </c>
      <c r="C89" s="48">
        <v>2348040.04</v>
      </c>
      <c r="D89" s="49">
        <v>28.72</v>
      </c>
      <c r="E89" s="44">
        <f t="shared" si="1"/>
        <v>5826604.8899999997</v>
      </c>
      <c r="F89" s="53" t="s">
        <v>169</v>
      </c>
      <c r="H89" s="23"/>
    </row>
    <row r="90" spans="1:8" s="8" customFormat="1" ht="21" customHeight="1" x14ac:dyDescent="0.5">
      <c r="A90" s="20" t="s">
        <v>170</v>
      </c>
      <c r="B90" s="12">
        <f>SUM(B76:B89)</f>
        <v>46154901.399999999</v>
      </c>
      <c r="C90" s="12">
        <f>SUM(C76:C89)</f>
        <v>11227655.720000003</v>
      </c>
      <c r="D90" s="12">
        <v>24.33</v>
      </c>
      <c r="E90" s="63">
        <f t="shared" si="1"/>
        <v>34927245.679999992</v>
      </c>
      <c r="F90" s="21" t="s">
        <v>171</v>
      </c>
    </row>
    <row r="91" spans="1:8" s="8" customFormat="1" ht="21" customHeight="1" x14ac:dyDescent="0.5">
      <c r="A91" s="17" t="s">
        <v>172</v>
      </c>
      <c r="B91" s="18">
        <f>B90+B75+B69+B61+B38+B17</f>
        <v>323528699.65999997</v>
      </c>
      <c r="C91" s="18">
        <f>C90+C75+C69+C61+C38+C17</f>
        <v>101785271.58000001</v>
      </c>
      <c r="D91" s="18">
        <f>C91/B91*100</f>
        <v>31.46097137192692</v>
      </c>
      <c r="E91" s="19">
        <f t="shared" ref="E91" si="2">E90+E75+E69+E61+E38+E17</f>
        <v>221743428.07999998</v>
      </c>
      <c r="F91" s="17" t="s">
        <v>173</v>
      </c>
      <c r="H91" s="23"/>
    </row>
    <row r="92" spans="1:8" s="8" customFormat="1" ht="21" customHeight="1" x14ac:dyDescent="0.5">
      <c r="A92" s="67" t="s">
        <v>184</v>
      </c>
      <c r="B92" s="67"/>
      <c r="C92" s="67"/>
      <c r="D92" s="67"/>
      <c r="E92" s="67"/>
      <c r="F92" s="67"/>
      <c r="G92" s="54"/>
      <c r="H92" s="55"/>
    </row>
    <row r="93" spans="1:8" s="8" customFormat="1" ht="21" customHeight="1" x14ac:dyDescent="0.5">
      <c r="A93" s="67" t="s">
        <v>185</v>
      </c>
      <c r="B93" s="67"/>
      <c r="C93" s="67"/>
      <c r="D93" s="67"/>
      <c r="E93" s="67"/>
      <c r="F93" s="67"/>
      <c r="G93" s="54"/>
      <c r="H93" s="55"/>
    </row>
    <row r="94" spans="1:8" s="8" customFormat="1" ht="21" customHeight="1" x14ac:dyDescent="0.5">
      <c r="A94" s="67" t="s">
        <v>179</v>
      </c>
      <c r="B94" s="67"/>
      <c r="C94" s="67"/>
      <c r="D94" s="67"/>
      <c r="E94" s="67"/>
      <c r="F94" s="67"/>
      <c r="G94" s="54"/>
      <c r="H94" s="55"/>
    </row>
    <row r="95" spans="1:8" s="8" customFormat="1" ht="21" customHeight="1" x14ac:dyDescent="0.5">
      <c r="A95" s="67" t="s">
        <v>174</v>
      </c>
      <c r="B95" s="67"/>
      <c r="C95" s="67"/>
      <c r="D95" s="67"/>
      <c r="E95" s="67"/>
      <c r="F95" s="67"/>
      <c r="G95" s="54"/>
      <c r="H95" s="55"/>
    </row>
    <row r="96" spans="1:8" s="8" customFormat="1" ht="21" customHeight="1" x14ac:dyDescent="0.5">
      <c r="A96" s="68" t="s">
        <v>175</v>
      </c>
      <c r="B96" s="68"/>
      <c r="C96" s="68"/>
      <c r="D96" s="68"/>
      <c r="E96" s="68"/>
      <c r="F96" s="68"/>
      <c r="G96" s="54"/>
      <c r="H96" s="55"/>
    </row>
    <row r="97" spans="1:8" s="8" customFormat="1" ht="21" customHeight="1" x14ac:dyDescent="0.5">
      <c r="A97" s="67" t="s">
        <v>176</v>
      </c>
      <c r="B97" s="67"/>
      <c r="C97" s="67"/>
      <c r="D97" s="67"/>
      <c r="E97" s="67"/>
      <c r="F97" s="67"/>
      <c r="G97" s="54"/>
      <c r="H97" s="55"/>
    </row>
    <row r="98" spans="1:8" s="8" customFormat="1" ht="21" customHeight="1" x14ac:dyDescent="0.5">
      <c r="A98" s="13" t="s">
        <v>183</v>
      </c>
      <c r="B98" s="56"/>
      <c r="C98" s="56"/>
      <c r="D98" s="13"/>
      <c r="E98" s="14"/>
      <c r="F98" s="57"/>
      <c r="G98" s="54"/>
      <c r="H98" s="55"/>
    </row>
    <row r="99" spans="1:8" s="8" customFormat="1" ht="21" customHeight="1" x14ac:dyDescent="0.5">
      <c r="A99" s="66" t="s">
        <v>186</v>
      </c>
      <c r="B99" s="66"/>
      <c r="C99" s="66"/>
      <c r="D99" s="66"/>
      <c r="E99" s="66"/>
      <c r="F99" s="66"/>
      <c r="G99" s="58"/>
    </row>
    <row r="100" spans="1:8" s="8" customFormat="1" ht="21" customHeight="1" x14ac:dyDescent="0.5">
      <c r="A100" s="66" t="s">
        <v>187</v>
      </c>
      <c r="B100" s="66"/>
      <c r="C100" s="66"/>
      <c r="D100" s="66"/>
      <c r="E100" s="66"/>
      <c r="F100" s="66"/>
      <c r="G100" s="58"/>
    </row>
    <row r="101" spans="1:8" s="8" customFormat="1" ht="21" customHeight="1" x14ac:dyDescent="0.5">
      <c r="A101" s="67" t="s">
        <v>178</v>
      </c>
      <c r="B101" s="67"/>
      <c r="C101" s="67"/>
      <c r="D101" s="67"/>
      <c r="E101" s="67"/>
      <c r="F101" s="67"/>
      <c r="G101" s="58"/>
    </row>
    <row r="102" spans="1:8" s="8" customFormat="1" ht="21" customHeight="1" x14ac:dyDescent="0.5">
      <c r="A102" s="68" t="s">
        <v>177</v>
      </c>
      <c r="B102" s="68"/>
      <c r="C102" s="68"/>
      <c r="D102" s="68"/>
      <c r="E102" s="68"/>
      <c r="F102" s="68"/>
      <c r="G102" s="58"/>
    </row>
    <row r="103" spans="1:8" ht="21" customHeight="1" x14ac:dyDescent="0.5">
      <c r="B103" s="5"/>
      <c r="D103" s="4"/>
      <c r="E103" s="4"/>
      <c r="G103" s="59"/>
      <c r="H103" s="4"/>
    </row>
    <row r="104" spans="1:8" ht="21" customHeight="1" x14ac:dyDescent="0.5">
      <c r="A104" s="60"/>
      <c r="B104" s="60"/>
      <c r="C104" s="61"/>
      <c r="D104" s="61"/>
      <c r="E104" s="61"/>
      <c r="F104" s="61"/>
    </row>
    <row r="105" spans="1:8" ht="21" customHeight="1" x14ac:dyDescent="0.5">
      <c r="A105" s="60"/>
      <c r="B105" s="60"/>
      <c r="C105" s="61"/>
      <c r="D105" s="61"/>
      <c r="E105" s="61"/>
      <c r="F105" s="61"/>
    </row>
    <row r="106" spans="1:8" ht="21" customHeight="1" x14ac:dyDescent="0.5">
      <c r="A106" s="60"/>
      <c r="B106" s="60"/>
      <c r="C106" s="61"/>
      <c r="D106" s="61"/>
      <c r="E106" s="61"/>
      <c r="F106" s="61"/>
    </row>
    <row r="107" spans="1:8" ht="21" customHeight="1" x14ac:dyDescent="0.5">
      <c r="A107" s="60"/>
      <c r="B107" s="60"/>
      <c r="C107" s="61"/>
      <c r="D107" s="61"/>
      <c r="E107" s="61"/>
      <c r="F107" s="61"/>
    </row>
    <row r="108" spans="1:8" ht="21" customHeight="1" x14ac:dyDescent="0.5">
      <c r="A108" s="60"/>
      <c r="B108" s="60"/>
      <c r="C108" s="61"/>
      <c r="D108" s="61"/>
      <c r="E108" s="61"/>
      <c r="F108" s="61"/>
    </row>
    <row r="109" spans="1:8" ht="21" customHeight="1" x14ac:dyDescent="0.5">
      <c r="A109" s="60"/>
      <c r="B109" s="60"/>
      <c r="C109" s="61"/>
      <c r="D109" s="61"/>
      <c r="E109" s="61"/>
      <c r="F109" s="61"/>
    </row>
    <row r="110" spans="1:8" ht="21" customHeight="1" x14ac:dyDescent="0.5">
      <c r="A110" s="60"/>
      <c r="B110" s="60"/>
      <c r="C110" s="61"/>
      <c r="D110" s="61"/>
      <c r="E110" s="61"/>
      <c r="F110" s="61"/>
    </row>
    <row r="111" spans="1:8" ht="21" customHeight="1" x14ac:dyDescent="0.5">
      <c r="A111" s="60"/>
      <c r="B111" s="60"/>
      <c r="C111" s="61"/>
      <c r="D111" s="61"/>
      <c r="E111" s="61"/>
      <c r="F111" s="61"/>
    </row>
    <row r="112" spans="1:8" ht="21" customHeight="1" x14ac:dyDescent="0.5">
      <c r="A112" s="60"/>
      <c r="B112" s="60"/>
      <c r="C112" s="61"/>
      <c r="D112" s="61"/>
      <c r="E112" s="61"/>
      <c r="F112" s="61"/>
    </row>
    <row r="113" spans="1:6" ht="21" customHeight="1" x14ac:dyDescent="0.5">
      <c r="A113" s="60"/>
      <c r="B113" s="60"/>
      <c r="C113" s="61"/>
      <c r="D113" s="61"/>
      <c r="E113" s="61"/>
      <c r="F113" s="61"/>
    </row>
    <row r="114" spans="1:6" ht="21" customHeight="1" x14ac:dyDescent="0.5">
      <c r="A114" s="60"/>
      <c r="B114" s="60"/>
      <c r="C114" s="61"/>
      <c r="D114" s="61"/>
      <c r="E114" s="61"/>
      <c r="F114" s="61"/>
    </row>
    <row r="115" spans="1:6" ht="21" customHeight="1" x14ac:dyDescent="0.5">
      <c r="A115" s="60"/>
      <c r="B115" s="60"/>
      <c r="C115" s="61"/>
      <c r="D115" s="61"/>
      <c r="E115" s="61"/>
      <c r="F115" s="61"/>
    </row>
    <row r="116" spans="1:6" ht="21" customHeight="1" x14ac:dyDescent="0.5">
      <c r="A116" s="60"/>
      <c r="B116" s="60"/>
      <c r="C116" s="61"/>
      <c r="D116" s="61"/>
      <c r="E116" s="61"/>
      <c r="F116" s="61"/>
    </row>
    <row r="117" spans="1:6" ht="21" customHeight="1" x14ac:dyDescent="0.5">
      <c r="A117" s="60"/>
      <c r="B117" s="60"/>
      <c r="C117" s="61"/>
      <c r="D117" s="61"/>
      <c r="E117" s="61"/>
      <c r="F117" s="61"/>
    </row>
    <row r="118" spans="1:6" ht="21" customHeight="1" x14ac:dyDescent="0.5">
      <c r="A118" s="60"/>
      <c r="B118" s="60"/>
      <c r="C118" s="61"/>
      <c r="D118" s="61"/>
      <c r="E118" s="61"/>
      <c r="F118" s="61"/>
    </row>
    <row r="119" spans="1:6" ht="21" customHeight="1" x14ac:dyDescent="0.5">
      <c r="A119" s="60"/>
      <c r="B119" s="60"/>
      <c r="C119" s="61"/>
      <c r="D119" s="61"/>
      <c r="E119" s="61"/>
      <c r="F119" s="61"/>
    </row>
    <row r="120" spans="1:6" ht="21" customHeight="1" x14ac:dyDescent="0.5">
      <c r="A120" s="60"/>
      <c r="B120" s="60"/>
      <c r="C120" s="61"/>
      <c r="D120" s="61"/>
      <c r="E120" s="61"/>
      <c r="F120" s="61"/>
    </row>
    <row r="121" spans="1:6" ht="21" customHeight="1" x14ac:dyDescent="0.5">
      <c r="A121" s="60"/>
      <c r="B121" s="60"/>
      <c r="C121" s="61"/>
      <c r="D121" s="61"/>
      <c r="E121" s="61"/>
      <c r="F121" s="61"/>
    </row>
    <row r="122" spans="1:6" ht="21" customHeight="1" x14ac:dyDescent="0.5">
      <c r="A122" s="60"/>
      <c r="B122" s="60"/>
      <c r="C122" s="61"/>
      <c r="D122" s="61"/>
      <c r="E122" s="61"/>
      <c r="F122" s="61"/>
    </row>
    <row r="123" spans="1:6" ht="21" customHeight="1" x14ac:dyDescent="0.5">
      <c r="A123" s="60"/>
      <c r="B123" s="60"/>
      <c r="C123" s="61"/>
      <c r="D123" s="61"/>
      <c r="E123" s="61"/>
      <c r="F123" s="61"/>
    </row>
    <row r="124" spans="1:6" ht="21" customHeight="1" x14ac:dyDescent="0.5">
      <c r="A124" s="60"/>
      <c r="B124" s="60"/>
      <c r="C124" s="61"/>
      <c r="D124" s="61"/>
      <c r="E124" s="61"/>
      <c r="F124" s="61"/>
    </row>
    <row r="125" spans="1:6" ht="21" customHeight="1" x14ac:dyDescent="0.5">
      <c r="A125" s="60"/>
      <c r="B125" s="60"/>
      <c r="C125" s="61"/>
      <c r="D125" s="61"/>
      <c r="E125" s="61"/>
      <c r="F125" s="61"/>
    </row>
    <row r="126" spans="1:6" ht="21" customHeight="1" x14ac:dyDescent="0.5">
      <c r="A126" s="60"/>
      <c r="B126" s="60"/>
      <c r="C126" s="61"/>
      <c r="D126" s="61"/>
      <c r="E126" s="61"/>
      <c r="F126" s="61"/>
    </row>
    <row r="127" spans="1:6" ht="21" customHeight="1" x14ac:dyDescent="0.5">
      <c r="A127" s="60"/>
      <c r="B127" s="60"/>
      <c r="C127" s="61"/>
      <c r="D127" s="61"/>
      <c r="E127" s="61"/>
      <c r="F127" s="61"/>
    </row>
    <row r="128" spans="1:6" ht="21" customHeight="1" x14ac:dyDescent="0.5">
      <c r="A128" s="60"/>
      <c r="B128" s="60"/>
      <c r="C128" s="61"/>
      <c r="D128" s="61"/>
      <c r="E128" s="61"/>
      <c r="F128" s="61"/>
    </row>
    <row r="129" spans="1:6" ht="21" customHeight="1" x14ac:dyDescent="0.5">
      <c r="A129" s="60"/>
      <c r="B129" s="60"/>
      <c r="C129" s="61"/>
      <c r="D129" s="61"/>
      <c r="E129" s="61"/>
      <c r="F129" s="61"/>
    </row>
    <row r="130" spans="1:6" ht="21" customHeight="1" x14ac:dyDescent="0.5">
      <c r="A130" s="60"/>
      <c r="B130" s="60"/>
      <c r="C130" s="61"/>
      <c r="D130" s="61"/>
      <c r="E130" s="61"/>
      <c r="F130" s="61"/>
    </row>
    <row r="131" spans="1:6" ht="21" customHeight="1" x14ac:dyDescent="0.5">
      <c r="A131" s="60"/>
      <c r="B131" s="60"/>
      <c r="C131" s="61"/>
      <c r="D131" s="61"/>
      <c r="E131" s="61"/>
      <c r="F131" s="61"/>
    </row>
    <row r="132" spans="1:6" ht="21" customHeight="1" x14ac:dyDescent="0.5">
      <c r="A132" s="60"/>
      <c r="B132" s="60"/>
      <c r="C132" s="61"/>
      <c r="D132" s="61"/>
      <c r="E132" s="61"/>
      <c r="F132" s="61"/>
    </row>
    <row r="133" spans="1:6" ht="21" customHeight="1" x14ac:dyDescent="0.5">
      <c r="A133" s="60"/>
      <c r="B133" s="60"/>
      <c r="C133" s="61"/>
      <c r="D133" s="61"/>
      <c r="E133" s="61"/>
      <c r="F133" s="61"/>
    </row>
    <row r="134" spans="1:6" ht="21" customHeight="1" x14ac:dyDescent="0.5">
      <c r="A134" s="60"/>
      <c r="B134" s="60"/>
      <c r="C134" s="61"/>
      <c r="D134" s="61"/>
      <c r="E134" s="61"/>
      <c r="F134" s="61"/>
    </row>
    <row r="135" spans="1:6" ht="21" customHeight="1" x14ac:dyDescent="0.5">
      <c r="A135" s="60"/>
      <c r="B135" s="60"/>
      <c r="C135" s="61"/>
      <c r="D135" s="61"/>
      <c r="E135" s="61"/>
      <c r="F135" s="61"/>
    </row>
    <row r="136" spans="1:6" ht="21" customHeight="1" x14ac:dyDescent="0.5">
      <c r="A136" s="60"/>
      <c r="B136" s="60"/>
      <c r="C136" s="61"/>
      <c r="D136" s="61"/>
      <c r="E136" s="61"/>
      <c r="F136" s="61"/>
    </row>
    <row r="137" spans="1:6" ht="21" customHeight="1" x14ac:dyDescent="0.5">
      <c r="A137" s="60"/>
      <c r="B137" s="60"/>
      <c r="C137" s="61"/>
      <c r="D137" s="61"/>
      <c r="E137" s="61"/>
      <c r="F137" s="61"/>
    </row>
    <row r="138" spans="1:6" ht="21" customHeight="1" x14ac:dyDescent="0.5">
      <c r="A138" s="60"/>
      <c r="B138" s="60"/>
      <c r="C138" s="61"/>
      <c r="D138" s="61"/>
      <c r="E138" s="61"/>
      <c r="F138" s="61"/>
    </row>
    <row r="139" spans="1:6" ht="21" customHeight="1" x14ac:dyDescent="0.5">
      <c r="A139" s="60"/>
      <c r="B139" s="60"/>
      <c r="C139" s="61"/>
      <c r="D139" s="61"/>
      <c r="E139" s="61"/>
      <c r="F139" s="61"/>
    </row>
    <row r="140" spans="1:6" ht="21" customHeight="1" x14ac:dyDescent="0.5">
      <c r="A140" s="60"/>
      <c r="B140" s="60"/>
      <c r="C140" s="61"/>
      <c r="D140" s="61"/>
      <c r="E140" s="61"/>
      <c r="F140" s="61"/>
    </row>
    <row r="141" spans="1:6" ht="21" customHeight="1" x14ac:dyDescent="0.5">
      <c r="A141" s="60"/>
      <c r="B141" s="60"/>
      <c r="C141" s="61"/>
      <c r="D141" s="61"/>
      <c r="E141" s="61"/>
      <c r="F141" s="61"/>
    </row>
    <row r="142" spans="1:6" ht="21" customHeight="1" x14ac:dyDescent="0.5">
      <c r="A142" s="60"/>
      <c r="B142" s="60"/>
      <c r="C142" s="61"/>
      <c r="D142" s="61"/>
      <c r="E142" s="61"/>
      <c r="F142" s="61"/>
    </row>
    <row r="143" spans="1:6" ht="21" customHeight="1" x14ac:dyDescent="0.5">
      <c r="A143" s="60"/>
      <c r="B143" s="60"/>
      <c r="C143" s="61"/>
      <c r="D143" s="61"/>
      <c r="E143" s="61"/>
      <c r="F143" s="61"/>
    </row>
    <row r="144" spans="1:6" ht="21" customHeight="1" x14ac:dyDescent="0.5">
      <c r="A144" s="60"/>
      <c r="B144" s="60"/>
      <c r="C144" s="61"/>
      <c r="D144" s="61"/>
      <c r="E144" s="61"/>
      <c r="F144" s="61"/>
    </row>
    <row r="145" spans="1:6" ht="21" customHeight="1" x14ac:dyDescent="0.5">
      <c r="A145" s="60"/>
      <c r="B145" s="60"/>
      <c r="C145" s="61"/>
      <c r="D145" s="61"/>
      <c r="E145" s="61"/>
      <c r="F145" s="61"/>
    </row>
    <row r="146" spans="1:6" ht="21" customHeight="1" x14ac:dyDescent="0.5">
      <c r="A146" s="60"/>
      <c r="B146" s="60"/>
      <c r="C146" s="61"/>
      <c r="D146" s="61"/>
      <c r="E146" s="61"/>
      <c r="F146" s="61"/>
    </row>
    <row r="147" spans="1:6" ht="21" customHeight="1" x14ac:dyDescent="0.5">
      <c r="A147" s="60"/>
      <c r="B147" s="60"/>
      <c r="C147" s="61"/>
      <c r="D147" s="61"/>
      <c r="E147" s="61"/>
      <c r="F147" s="61"/>
    </row>
    <row r="148" spans="1:6" ht="21" customHeight="1" x14ac:dyDescent="0.5">
      <c r="A148" s="60"/>
      <c r="B148" s="60"/>
      <c r="C148" s="61"/>
      <c r="D148" s="61"/>
      <c r="E148" s="61"/>
      <c r="F148" s="61"/>
    </row>
    <row r="149" spans="1:6" ht="21" customHeight="1" x14ac:dyDescent="0.5">
      <c r="A149" s="60"/>
      <c r="B149" s="60"/>
      <c r="C149" s="61"/>
      <c r="D149" s="61"/>
      <c r="E149" s="61"/>
      <c r="F149" s="61"/>
    </row>
    <row r="150" spans="1:6" ht="21" customHeight="1" x14ac:dyDescent="0.5">
      <c r="A150" s="60"/>
      <c r="B150" s="60"/>
      <c r="C150" s="61"/>
      <c r="D150" s="61"/>
      <c r="E150" s="61"/>
      <c r="F150" s="61"/>
    </row>
    <row r="151" spans="1:6" ht="21" customHeight="1" x14ac:dyDescent="0.5">
      <c r="A151" s="60"/>
      <c r="B151" s="60"/>
      <c r="C151" s="61"/>
      <c r="D151" s="61"/>
      <c r="E151" s="61"/>
      <c r="F151" s="61"/>
    </row>
    <row r="152" spans="1:6" ht="21" customHeight="1" x14ac:dyDescent="0.5">
      <c r="A152" s="60"/>
      <c r="B152" s="60"/>
      <c r="C152" s="61"/>
      <c r="D152" s="61"/>
      <c r="E152" s="61"/>
      <c r="F152" s="61"/>
    </row>
    <row r="153" spans="1:6" ht="21" customHeight="1" x14ac:dyDescent="0.5">
      <c r="A153" s="60"/>
      <c r="B153" s="60"/>
      <c r="C153" s="61"/>
      <c r="D153" s="61"/>
      <c r="E153" s="61"/>
      <c r="F153" s="61"/>
    </row>
    <row r="154" spans="1:6" ht="21" customHeight="1" x14ac:dyDescent="0.5">
      <c r="A154" s="60"/>
      <c r="B154" s="60"/>
      <c r="C154" s="61"/>
      <c r="D154" s="61"/>
      <c r="E154" s="61"/>
      <c r="F154" s="61"/>
    </row>
    <row r="155" spans="1:6" ht="21" customHeight="1" x14ac:dyDescent="0.5">
      <c r="A155" s="60"/>
      <c r="B155" s="60"/>
      <c r="C155" s="61"/>
      <c r="D155" s="61"/>
      <c r="E155" s="61"/>
      <c r="F155" s="61"/>
    </row>
    <row r="156" spans="1:6" ht="21" customHeight="1" x14ac:dyDescent="0.5">
      <c r="A156" s="60"/>
      <c r="B156" s="60"/>
      <c r="C156" s="61"/>
      <c r="D156" s="61"/>
      <c r="E156" s="61"/>
      <c r="F156" s="61"/>
    </row>
    <row r="157" spans="1:6" ht="21" customHeight="1" x14ac:dyDescent="0.5">
      <c r="A157" s="60"/>
      <c r="B157" s="60"/>
      <c r="C157" s="61"/>
      <c r="D157" s="61"/>
      <c r="E157" s="61"/>
      <c r="F157" s="61"/>
    </row>
    <row r="158" spans="1:6" ht="21" customHeight="1" x14ac:dyDescent="0.5">
      <c r="A158" s="60"/>
      <c r="B158" s="60"/>
      <c r="C158" s="61"/>
      <c r="D158" s="61"/>
      <c r="E158" s="61"/>
      <c r="F158" s="61"/>
    </row>
    <row r="159" spans="1:6" ht="21" customHeight="1" x14ac:dyDescent="0.5">
      <c r="A159" s="60"/>
      <c r="B159" s="60"/>
      <c r="C159" s="61"/>
      <c r="D159" s="61"/>
      <c r="E159" s="61"/>
      <c r="F159" s="61"/>
    </row>
    <row r="160" spans="1:6" ht="21" customHeight="1" x14ac:dyDescent="0.5">
      <c r="A160" s="60"/>
      <c r="B160" s="60"/>
      <c r="C160" s="61"/>
      <c r="D160" s="61"/>
      <c r="E160" s="61"/>
      <c r="F160" s="61"/>
    </row>
    <row r="161" spans="1:6" ht="21" customHeight="1" x14ac:dyDescent="0.5">
      <c r="A161" s="60"/>
      <c r="B161" s="60"/>
      <c r="C161" s="61"/>
      <c r="D161" s="61"/>
      <c r="E161" s="61"/>
      <c r="F161" s="61"/>
    </row>
    <row r="162" spans="1:6" ht="21" customHeight="1" x14ac:dyDescent="0.5">
      <c r="A162" s="60"/>
      <c r="B162" s="60"/>
      <c r="C162" s="61"/>
      <c r="D162" s="61"/>
      <c r="E162" s="61"/>
      <c r="F162" s="61"/>
    </row>
    <row r="163" spans="1:6" ht="21" customHeight="1" x14ac:dyDescent="0.5">
      <c r="A163" s="60"/>
      <c r="B163" s="60"/>
      <c r="C163" s="61"/>
      <c r="D163" s="61"/>
      <c r="E163" s="61"/>
      <c r="F163" s="61"/>
    </row>
    <row r="164" spans="1:6" ht="21" customHeight="1" x14ac:dyDescent="0.5">
      <c r="A164" s="60"/>
      <c r="B164" s="60"/>
      <c r="C164" s="61"/>
      <c r="D164" s="61"/>
      <c r="E164" s="61"/>
      <c r="F164" s="61"/>
    </row>
    <row r="165" spans="1:6" ht="21" customHeight="1" x14ac:dyDescent="0.5">
      <c r="A165" s="60"/>
      <c r="B165" s="60"/>
      <c r="C165" s="61"/>
      <c r="D165" s="61"/>
      <c r="E165" s="61"/>
      <c r="F165" s="61"/>
    </row>
    <row r="166" spans="1:6" ht="21" customHeight="1" x14ac:dyDescent="0.5">
      <c r="A166" s="60"/>
      <c r="B166" s="60"/>
      <c r="C166" s="61"/>
      <c r="D166" s="61"/>
      <c r="E166" s="61"/>
      <c r="F166" s="61"/>
    </row>
    <row r="167" spans="1:6" ht="21" customHeight="1" x14ac:dyDescent="0.5">
      <c r="A167" s="60"/>
      <c r="B167" s="60"/>
      <c r="C167" s="61"/>
      <c r="D167" s="61"/>
      <c r="E167" s="61"/>
      <c r="F167" s="61"/>
    </row>
    <row r="168" spans="1:6" ht="21" customHeight="1" x14ac:dyDescent="0.5">
      <c r="A168" s="60"/>
      <c r="B168" s="60"/>
      <c r="C168" s="61"/>
      <c r="D168" s="61"/>
      <c r="E168" s="61"/>
      <c r="F168" s="61"/>
    </row>
    <row r="169" spans="1:6" ht="21" customHeight="1" x14ac:dyDescent="0.5">
      <c r="A169" s="60"/>
      <c r="B169" s="60"/>
      <c r="C169" s="61"/>
      <c r="D169" s="61"/>
      <c r="E169" s="61"/>
      <c r="F169" s="61"/>
    </row>
    <row r="170" spans="1:6" ht="21" customHeight="1" x14ac:dyDescent="0.5">
      <c r="A170" s="60"/>
      <c r="B170" s="60"/>
      <c r="C170" s="61"/>
      <c r="D170" s="61"/>
      <c r="E170" s="61"/>
      <c r="F170" s="61"/>
    </row>
    <row r="171" spans="1:6" ht="21" customHeight="1" x14ac:dyDescent="0.5">
      <c r="A171" s="60"/>
      <c r="B171" s="60"/>
      <c r="C171" s="61"/>
      <c r="D171" s="61"/>
      <c r="E171" s="61"/>
      <c r="F171" s="61"/>
    </row>
    <row r="172" spans="1:6" ht="21" customHeight="1" x14ac:dyDescent="0.5">
      <c r="A172" s="60"/>
      <c r="B172" s="60"/>
      <c r="C172" s="61"/>
      <c r="D172" s="61"/>
      <c r="E172" s="61"/>
      <c r="F172" s="61"/>
    </row>
    <row r="173" spans="1:6" ht="21" customHeight="1" x14ac:dyDescent="0.5">
      <c r="A173" s="60"/>
      <c r="B173" s="60"/>
      <c r="C173" s="61"/>
      <c r="D173" s="61"/>
      <c r="E173" s="61"/>
      <c r="F173" s="61"/>
    </row>
    <row r="174" spans="1:6" ht="21" customHeight="1" x14ac:dyDescent="0.5">
      <c r="A174" s="60"/>
      <c r="B174" s="60"/>
      <c r="C174" s="61"/>
      <c r="D174" s="61"/>
      <c r="E174" s="61"/>
      <c r="F174" s="61"/>
    </row>
    <row r="175" spans="1:6" ht="21" customHeight="1" x14ac:dyDescent="0.5">
      <c r="A175" s="60"/>
      <c r="B175" s="60"/>
      <c r="C175" s="61"/>
      <c r="D175" s="61"/>
      <c r="E175" s="61"/>
      <c r="F175" s="61"/>
    </row>
    <row r="176" spans="1:6" ht="21" customHeight="1" x14ac:dyDescent="0.5">
      <c r="A176" s="60"/>
      <c r="B176" s="60"/>
      <c r="C176" s="61"/>
      <c r="D176" s="61"/>
      <c r="E176" s="61"/>
      <c r="F176" s="61"/>
    </row>
    <row r="177" spans="1:6" ht="21" customHeight="1" x14ac:dyDescent="0.5">
      <c r="A177" s="60"/>
      <c r="B177" s="60"/>
      <c r="C177" s="61"/>
      <c r="D177" s="61"/>
      <c r="E177" s="61"/>
      <c r="F177" s="61"/>
    </row>
    <row r="178" spans="1:6" ht="21" customHeight="1" x14ac:dyDescent="0.5">
      <c r="A178" s="60"/>
      <c r="B178" s="60"/>
      <c r="C178" s="61"/>
      <c r="D178" s="61"/>
      <c r="E178" s="61"/>
      <c r="F178" s="61"/>
    </row>
    <row r="179" spans="1:6" ht="21" customHeight="1" x14ac:dyDescent="0.5">
      <c r="A179" s="60"/>
      <c r="B179" s="60"/>
      <c r="C179" s="61"/>
      <c r="D179" s="61"/>
      <c r="E179" s="61"/>
      <c r="F179" s="61"/>
    </row>
    <row r="180" spans="1:6" ht="21" customHeight="1" x14ac:dyDescent="0.5">
      <c r="A180" s="60"/>
      <c r="B180" s="60"/>
      <c r="C180" s="61"/>
      <c r="D180" s="61"/>
      <c r="E180" s="61"/>
      <c r="F180" s="61"/>
    </row>
    <row r="181" spans="1:6" ht="21" customHeight="1" x14ac:dyDescent="0.5">
      <c r="A181" s="60"/>
      <c r="B181" s="60"/>
      <c r="C181" s="61"/>
      <c r="D181" s="61"/>
      <c r="E181" s="61"/>
      <c r="F181" s="61"/>
    </row>
    <row r="182" spans="1:6" ht="21" customHeight="1" x14ac:dyDescent="0.5">
      <c r="A182" s="60"/>
      <c r="B182" s="60"/>
      <c r="C182" s="61"/>
      <c r="D182" s="61"/>
      <c r="E182" s="61"/>
      <c r="F182" s="61"/>
    </row>
    <row r="183" spans="1:6" ht="21" customHeight="1" x14ac:dyDescent="0.5">
      <c r="A183" s="60"/>
      <c r="B183" s="60"/>
      <c r="C183" s="61"/>
      <c r="D183" s="61"/>
      <c r="E183" s="61"/>
      <c r="F183" s="61"/>
    </row>
    <row r="184" spans="1:6" ht="21" customHeight="1" x14ac:dyDescent="0.5">
      <c r="A184" s="60"/>
      <c r="B184" s="60"/>
      <c r="C184" s="61"/>
      <c r="D184" s="61"/>
      <c r="E184" s="61"/>
      <c r="F184" s="61"/>
    </row>
    <row r="185" spans="1:6" ht="21" customHeight="1" x14ac:dyDescent="0.5">
      <c r="A185" s="60"/>
      <c r="B185" s="60"/>
      <c r="C185" s="61"/>
      <c r="D185" s="61"/>
      <c r="E185" s="61"/>
      <c r="F185" s="61"/>
    </row>
    <row r="186" spans="1:6" ht="21" customHeight="1" x14ac:dyDescent="0.5">
      <c r="A186" s="60"/>
      <c r="B186" s="60"/>
      <c r="C186" s="61"/>
      <c r="D186" s="61"/>
      <c r="E186" s="61"/>
      <c r="F186" s="61"/>
    </row>
    <row r="187" spans="1:6" ht="21" customHeight="1" x14ac:dyDescent="0.5">
      <c r="A187" s="60"/>
      <c r="B187" s="60"/>
      <c r="C187" s="61"/>
      <c r="D187" s="61"/>
      <c r="E187" s="61"/>
      <c r="F187" s="61"/>
    </row>
    <row r="188" spans="1:6" ht="21" customHeight="1" x14ac:dyDescent="0.5">
      <c r="A188" s="60"/>
      <c r="B188" s="60"/>
      <c r="C188" s="61"/>
      <c r="D188" s="61"/>
      <c r="E188" s="61"/>
      <c r="F188" s="61"/>
    </row>
    <row r="189" spans="1:6" ht="21" customHeight="1" x14ac:dyDescent="0.5">
      <c r="A189" s="60"/>
      <c r="B189" s="60"/>
      <c r="C189" s="61"/>
      <c r="D189" s="61"/>
      <c r="E189" s="61"/>
      <c r="F189" s="61"/>
    </row>
    <row r="190" spans="1:6" ht="21" customHeight="1" x14ac:dyDescent="0.5">
      <c r="A190" s="60"/>
      <c r="B190" s="60"/>
      <c r="C190" s="61"/>
      <c r="D190" s="61"/>
      <c r="E190" s="61"/>
      <c r="F190" s="61"/>
    </row>
    <row r="191" spans="1:6" ht="21" customHeight="1" x14ac:dyDescent="0.5">
      <c r="A191" s="60"/>
      <c r="B191" s="60"/>
      <c r="C191" s="61"/>
      <c r="D191" s="61"/>
      <c r="E191" s="61"/>
      <c r="F191" s="61"/>
    </row>
    <row r="192" spans="1:6" ht="21" customHeight="1" x14ac:dyDescent="0.5">
      <c r="A192" s="60"/>
      <c r="B192" s="60"/>
      <c r="C192" s="61"/>
      <c r="D192" s="61"/>
      <c r="E192" s="61"/>
      <c r="F192" s="61"/>
    </row>
    <row r="193" spans="1:6" ht="21" customHeight="1" x14ac:dyDescent="0.5">
      <c r="A193" s="60"/>
      <c r="B193" s="60"/>
      <c r="C193" s="61"/>
      <c r="D193" s="61"/>
      <c r="E193" s="61"/>
      <c r="F193" s="61"/>
    </row>
    <row r="194" spans="1:6" ht="21" customHeight="1" x14ac:dyDescent="0.5">
      <c r="A194" s="60"/>
      <c r="B194" s="60"/>
      <c r="C194" s="61"/>
      <c r="D194" s="61"/>
      <c r="E194" s="61"/>
      <c r="F194" s="61"/>
    </row>
    <row r="195" spans="1:6" ht="21" customHeight="1" x14ac:dyDescent="0.5">
      <c r="A195" s="60"/>
      <c r="B195" s="60"/>
      <c r="C195" s="61"/>
      <c r="D195" s="61"/>
      <c r="E195" s="61"/>
      <c r="F195" s="61"/>
    </row>
    <row r="196" spans="1:6" ht="21" customHeight="1" x14ac:dyDescent="0.5">
      <c r="A196" s="60"/>
      <c r="B196" s="60"/>
      <c r="C196" s="61"/>
      <c r="D196" s="61"/>
      <c r="E196" s="61"/>
      <c r="F196" s="61"/>
    </row>
    <row r="197" spans="1:6" ht="21" customHeight="1" x14ac:dyDescent="0.5">
      <c r="A197" s="60"/>
      <c r="B197" s="60"/>
      <c r="C197" s="61"/>
      <c r="D197" s="61"/>
      <c r="E197" s="61"/>
      <c r="F197" s="61"/>
    </row>
    <row r="198" spans="1:6" ht="21" customHeight="1" x14ac:dyDescent="0.5">
      <c r="A198" s="60"/>
      <c r="B198" s="60"/>
      <c r="C198" s="61"/>
      <c r="D198" s="61"/>
      <c r="E198" s="61"/>
      <c r="F198" s="61"/>
    </row>
    <row r="199" spans="1:6" ht="21" customHeight="1" x14ac:dyDescent="0.5">
      <c r="A199" s="60"/>
      <c r="B199" s="60"/>
      <c r="C199" s="61"/>
      <c r="D199" s="61"/>
      <c r="E199" s="61"/>
      <c r="F199" s="61"/>
    </row>
    <row r="200" spans="1:6" ht="21" customHeight="1" x14ac:dyDescent="0.5">
      <c r="A200" s="60"/>
      <c r="B200" s="60"/>
      <c r="C200" s="61"/>
      <c r="D200" s="61"/>
      <c r="E200" s="61"/>
      <c r="F200" s="61"/>
    </row>
    <row r="201" spans="1:6" ht="21" customHeight="1" x14ac:dyDescent="0.5">
      <c r="A201" s="60"/>
      <c r="B201" s="60"/>
      <c r="C201" s="61"/>
      <c r="D201" s="61"/>
      <c r="E201" s="61"/>
      <c r="F201" s="61"/>
    </row>
    <row r="202" spans="1:6" ht="21" customHeight="1" x14ac:dyDescent="0.5">
      <c r="A202" s="60"/>
      <c r="B202" s="60"/>
      <c r="C202" s="61"/>
      <c r="D202" s="61"/>
      <c r="E202" s="61"/>
      <c r="F202" s="61"/>
    </row>
    <row r="203" spans="1:6" ht="21" customHeight="1" x14ac:dyDescent="0.5">
      <c r="A203" s="60"/>
      <c r="B203" s="60"/>
      <c r="C203" s="61"/>
      <c r="D203" s="61"/>
      <c r="E203" s="61"/>
      <c r="F203" s="61"/>
    </row>
    <row r="204" spans="1:6" ht="21" customHeight="1" x14ac:dyDescent="0.5">
      <c r="A204" s="60"/>
      <c r="B204" s="60"/>
      <c r="C204" s="61"/>
      <c r="D204" s="61"/>
      <c r="E204" s="61"/>
      <c r="F204" s="61"/>
    </row>
    <row r="205" spans="1:6" ht="21" customHeight="1" x14ac:dyDescent="0.5">
      <c r="A205" s="60"/>
      <c r="B205" s="60"/>
      <c r="C205" s="61"/>
      <c r="D205" s="61"/>
      <c r="E205" s="61"/>
      <c r="F205" s="61"/>
    </row>
    <row r="206" spans="1:6" ht="21" customHeight="1" x14ac:dyDescent="0.5">
      <c r="A206" s="60"/>
      <c r="B206" s="60"/>
      <c r="C206" s="61"/>
      <c r="D206" s="61"/>
      <c r="E206" s="61"/>
      <c r="F206" s="61"/>
    </row>
    <row r="207" spans="1:6" ht="21" customHeight="1" x14ac:dyDescent="0.5">
      <c r="A207" s="60"/>
      <c r="B207" s="60"/>
      <c r="C207" s="61"/>
      <c r="D207" s="61"/>
      <c r="E207" s="61"/>
      <c r="F207" s="61"/>
    </row>
    <row r="208" spans="1:6" ht="21" customHeight="1" x14ac:dyDescent="0.5">
      <c r="A208" s="60"/>
      <c r="B208" s="60"/>
      <c r="C208" s="61"/>
      <c r="D208" s="61"/>
      <c r="E208" s="61"/>
      <c r="F208" s="61"/>
    </row>
    <row r="209" spans="1:6" ht="21" customHeight="1" x14ac:dyDescent="0.5">
      <c r="A209" s="60"/>
      <c r="B209" s="60"/>
      <c r="C209" s="61"/>
      <c r="D209" s="61"/>
      <c r="E209" s="61"/>
      <c r="F209" s="61"/>
    </row>
    <row r="210" spans="1:6" ht="21" customHeight="1" x14ac:dyDescent="0.5">
      <c r="A210" s="60"/>
      <c r="B210" s="60"/>
      <c r="C210" s="61"/>
      <c r="D210" s="61"/>
      <c r="E210" s="61"/>
      <c r="F210" s="61"/>
    </row>
    <row r="211" spans="1:6" ht="21" customHeight="1" x14ac:dyDescent="0.5">
      <c r="A211" s="60"/>
      <c r="B211" s="60"/>
      <c r="C211" s="61"/>
      <c r="D211" s="61"/>
      <c r="E211" s="61"/>
      <c r="F211" s="61"/>
    </row>
    <row r="212" spans="1:6" ht="21" customHeight="1" x14ac:dyDescent="0.5">
      <c r="A212" s="60"/>
      <c r="B212" s="60"/>
      <c r="C212" s="61"/>
      <c r="D212" s="61"/>
      <c r="E212" s="61"/>
      <c r="F212" s="61"/>
    </row>
    <row r="213" spans="1:6" ht="21" customHeight="1" x14ac:dyDescent="0.5">
      <c r="A213" s="60"/>
      <c r="B213" s="60"/>
      <c r="C213" s="61"/>
      <c r="D213" s="61"/>
      <c r="E213" s="61"/>
      <c r="F213" s="61"/>
    </row>
    <row r="214" spans="1:6" ht="21" customHeight="1" x14ac:dyDescent="0.5">
      <c r="A214" s="60"/>
      <c r="B214" s="60"/>
      <c r="C214" s="61"/>
      <c r="D214" s="61"/>
      <c r="E214" s="61"/>
      <c r="F214" s="61"/>
    </row>
    <row r="215" spans="1:6" ht="21" customHeight="1" x14ac:dyDescent="0.5">
      <c r="A215" s="60"/>
      <c r="B215" s="60"/>
      <c r="C215" s="61"/>
      <c r="D215" s="61"/>
      <c r="E215" s="61"/>
      <c r="F215" s="61"/>
    </row>
    <row r="216" spans="1:6" ht="21" customHeight="1" x14ac:dyDescent="0.5">
      <c r="A216" s="60"/>
      <c r="B216" s="60"/>
      <c r="C216" s="61"/>
      <c r="D216" s="61"/>
      <c r="E216" s="61"/>
      <c r="F216" s="61"/>
    </row>
    <row r="217" spans="1:6" ht="21" customHeight="1" x14ac:dyDescent="0.5">
      <c r="A217" s="60"/>
      <c r="B217" s="60"/>
      <c r="C217" s="61"/>
      <c r="D217" s="61"/>
      <c r="E217" s="61"/>
      <c r="F217" s="61"/>
    </row>
    <row r="218" spans="1:6" ht="21" customHeight="1" x14ac:dyDescent="0.5">
      <c r="A218" s="60"/>
      <c r="B218" s="60"/>
      <c r="C218" s="61"/>
      <c r="D218" s="61"/>
      <c r="E218" s="61"/>
      <c r="F218" s="61"/>
    </row>
    <row r="219" spans="1:6" ht="21" customHeight="1" x14ac:dyDescent="0.5">
      <c r="A219" s="60"/>
      <c r="B219" s="60"/>
      <c r="C219" s="61"/>
      <c r="D219" s="61"/>
      <c r="E219" s="61"/>
      <c r="F219" s="61"/>
    </row>
    <row r="220" spans="1:6" ht="21" customHeight="1" x14ac:dyDescent="0.5">
      <c r="A220" s="60"/>
      <c r="B220" s="60"/>
      <c r="C220" s="61"/>
      <c r="D220" s="61"/>
      <c r="E220" s="61"/>
      <c r="F220" s="61"/>
    </row>
    <row r="221" spans="1:6" ht="21" customHeight="1" x14ac:dyDescent="0.5">
      <c r="A221" s="60"/>
      <c r="B221" s="60"/>
      <c r="C221" s="61"/>
      <c r="D221" s="61"/>
      <c r="E221" s="61"/>
      <c r="F221" s="61"/>
    </row>
    <row r="222" spans="1:6" ht="21" customHeight="1" x14ac:dyDescent="0.5">
      <c r="A222" s="60"/>
      <c r="B222" s="60"/>
      <c r="C222" s="61"/>
      <c r="D222" s="61"/>
      <c r="E222" s="61"/>
      <c r="F222" s="61"/>
    </row>
    <row r="223" spans="1:6" ht="21" customHeight="1" x14ac:dyDescent="0.5">
      <c r="A223" s="60"/>
      <c r="B223" s="60"/>
      <c r="C223" s="61"/>
      <c r="D223" s="61"/>
      <c r="E223" s="61"/>
      <c r="F223" s="61"/>
    </row>
    <row r="224" spans="1:6" ht="21" customHeight="1" x14ac:dyDescent="0.5">
      <c r="A224" s="60"/>
      <c r="B224" s="60"/>
      <c r="C224" s="61"/>
      <c r="D224" s="61"/>
      <c r="E224" s="61"/>
      <c r="F224" s="61"/>
    </row>
    <row r="225" spans="1:6" ht="21" customHeight="1" x14ac:dyDescent="0.5">
      <c r="A225" s="60"/>
      <c r="B225" s="60"/>
      <c r="C225" s="61"/>
      <c r="D225" s="61"/>
      <c r="E225" s="61"/>
      <c r="F225" s="61"/>
    </row>
    <row r="226" spans="1:6" ht="21" customHeight="1" x14ac:dyDescent="0.5">
      <c r="A226" s="60"/>
      <c r="B226" s="60"/>
      <c r="C226" s="61"/>
      <c r="D226" s="61"/>
      <c r="E226" s="61"/>
      <c r="F226" s="61"/>
    </row>
    <row r="227" spans="1:6" ht="21" customHeight="1" x14ac:dyDescent="0.5">
      <c r="A227" s="60"/>
      <c r="B227" s="60"/>
      <c r="C227" s="61"/>
      <c r="D227" s="61"/>
      <c r="E227" s="61"/>
      <c r="F227" s="61"/>
    </row>
    <row r="228" spans="1:6" ht="21" customHeight="1" x14ac:dyDescent="0.5">
      <c r="A228" s="60"/>
      <c r="B228" s="60"/>
      <c r="C228" s="61"/>
      <c r="D228" s="61"/>
      <c r="E228" s="61"/>
      <c r="F228" s="61"/>
    </row>
    <row r="229" spans="1:6" ht="21" customHeight="1" x14ac:dyDescent="0.5">
      <c r="A229" s="60"/>
      <c r="B229" s="60"/>
      <c r="C229" s="61"/>
      <c r="D229" s="61"/>
      <c r="E229" s="61"/>
      <c r="F229" s="61"/>
    </row>
    <row r="230" spans="1:6" ht="21" customHeight="1" x14ac:dyDescent="0.5">
      <c r="A230" s="60"/>
      <c r="B230" s="60"/>
      <c r="C230" s="61"/>
      <c r="D230" s="61"/>
      <c r="E230" s="61"/>
      <c r="F230" s="61"/>
    </row>
    <row r="231" spans="1:6" ht="21" customHeight="1" x14ac:dyDescent="0.5">
      <c r="A231" s="60"/>
      <c r="B231" s="60"/>
      <c r="C231" s="61"/>
      <c r="D231" s="61"/>
      <c r="E231" s="61"/>
      <c r="F231" s="61"/>
    </row>
    <row r="232" spans="1:6" ht="21" customHeight="1" x14ac:dyDescent="0.5">
      <c r="A232" s="60"/>
      <c r="B232" s="60"/>
      <c r="C232" s="61"/>
      <c r="D232" s="61"/>
      <c r="E232" s="61"/>
      <c r="F232" s="61"/>
    </row>
    <row r="233" spans="1:6" ht="21" customHeight="1" x14ac:dyDescent="0.5">
      <c r="A233" s="60"/>
      <c r="B233" s="60"/>
      <c r="C233" s="61"/>
      <c r="D233" s="61"/>
      <c r="E233" s="61"/>
      <c r="F233" s="61"/>
    </row>
    <row r="234" spans="1:6" ht="21" customHeight="1" x14ac:dyDescent="0.5">
      <c r="A234" s="60"/>
      <c r="B234" s="60"/>
      <c r="C234" s="61"/>
      <c r="D234" s="61"/>
      <c r="E234" s="61"/>
      <c r="F234" s="61"/>
    </row>
    <row r="235" spans="1:6" ht="21" customHeight="1" x14ac:dyDescent="0.5">
      <c r="A235" s="60"/>
      <c r="B235" s="60"/>
      <c r="C235" s="61"/>
      <c r="D235" s="61"/>
      <c r="E235" s="61"/>
      <c r="F235" s="61"/>
    </row>
    <row r="236" spans="1:6" ht="21" customHeight="1" x14ac:dyDescent="0.5">
      <c r="A236" s="60"/>
      <c r="B236" s="60"/>
      <c r="C236" s="61"/>
      <c r="D236" s="61"/>
      <c r="E236" s="61"/>
      <c r="F236" s="61"/>
    </row>
    <row r="237" spans="1:6" ht="21" customHeight="1" x14ac:dyDescent="0.5">
      <c r="A237" s="60"/>
      <c r="B237" s="60"/>
      <c r="C237" s="61"/>
      <c r="D237" s="61"/>
      <c r="E237" s="61"/>
      <c r="F237" s="61"/>
    </row>
    <row r="238" spans="1:6" ht="21" customHeight="1" x14ac:dyDescent="0.5">
      <c r="A238" s="60"/>
      <c r="B238" s="60"/>
      <c r="C238" s="61"/>
      <c r="D238" s="61"/>
      <c r="E238" s="61"/>
      <c r="F238" s="61"/>
    </row>
    <row r="239" spans="1:6" ht="21" customHeight="1" x14ac:dyDescent="0.5">
      <c r="A239" s="60"/>
      <c r="B239" s="60"/>
      <c r="C239" s="61"/>
      <c r="D239" s="61"/>
      <c r="E239" s="61"/>
      <c r="F239" s="61"/>
    </row>
    <row r="240" spans="1:6" ht="21" customHeight="1" x14ac:dyDescent="0.5">
      <c r="A240" s="60"/>
      <c r="B240" s="60"/>
      <c r="C240" s="61"/>
      <c r="D240" s="61"/>
      <c r="E240" s="61"/>
      <c r="F240" s="61"/>
    </row>
    <row r="241" spans="1:6" ht="21" customHeight="1" x14ac:dyDescent="0.5">
      <c r="A241" s="60"/>
      <c r="B241" s="60"/>
      <c r="C241" s="61"/>
      <c r="D241" s="61"/>
      <c r="E241" s="61"/>
      <c r="F241" s="61"/>
    </row>
    <row r="242" spans="1:6" ht="21" customHeight="1" x14ac:dyDescent="0.5">
      <c r="A242" s="60"/>
      <c r="B242" s="60"/>
      <c r="C242" s="61"/>
      <c r="D242" s="61"/>
      <c r="E242" s="61"/>
      <c r="F242" s="61"/>
    </row>
    <row r="243" spans="1:6" ht="21" customHeight="1" x14ac:dyDescent="0.5">
      <c r="A243" s="60"/>
      <c r="B243" s="60"/>
      <c r="C243" s="61"/>
      <c r="D243" s="61"/>
      <c r="E243" s="61"/>
      <c r="F243" s="61"/>
    </row>
    <row r="244" spans="1:6" ht="21" customHeight="1" x14ac:dyDescent="0.5">
      <c r="A244" s="60"/>
      <c r="B244" s="60"/>
      <c r="C244" s="61"/>
      <c r="D244" s="61"/>
      <c r="E244" s="61"/>
      <c r="F244" s="61"/>
    </row>
    <row r="245" spans="1:6" ht="21" customHeight="1" x14ac:dyDescent="0.5">
      <c r="A245" s="60"/>
      <c r="B245" s="60"/>
      <c r="C245" s="61"/>
      <c r="D245" s="61"/>
      <c r="E245" s="61"/>
      <c r="F245" s="61"/>
    </row>
    <row r="246" spans="1:6" ht="21" customHeight="1" x14ac:dyDescent="0.5">
      <c r="A246" s="60"/>
      <c r="B246" s="60"/>
      <c r="C246" s="61"/>
      <c r="D246" s="61"/>
      <c r="E246" s="61"/>
      <c r="F246" s="61"/>
    </row>
    <row r="247" spans="1:6" ht="21" customHeight="1" x14ac:dyDescent="0.5">
      <c r="A247" s="60"/>
      <c r="B247" s="60"/>
      <c r="C247" s="61"/>
      <c r="D247" s="61"/>
      <c r="E247" s="61"/>
      <c r="F247" s="61"/>
    </row>
    <row r="248" spans="1:6" ht="21" customHeight="1" x14ac:dyDescent="0.5">
      <c r="A248" s="60"/>
      <c r="B248" s="60"/>
      <c r="C248" s="61"/>
      <c r="D248" s="61"/>
      <c r="E248" s="61"/>
      <c r="F248" s="61"/>
    </row>
    <row r="249" spans="1:6" ht="21" customHeight="1" x14ac:dyDescent="0.5">
      <c r="A249" s="60"/>
      <c r="B249" s="60"/>
      <c r="C249" s="61"/>
      <c r="D249" s="61"/>
      <c r="E249" s="61"/>
      <c r="F249" s="61"/>
    </row>
    <row r="250" spans="1:6" ht="21" customHeight="1" x14ac:dyDescent="0.5">
      <c r="A250" s="60"/>
      <c r="B250" s="60"/>
      <c r="C250" s="61"/>
      <c r="D250" s="61"/>
      <c r="E250" s="61"/>
      <c r="F250" s="61"/>
    </row>
    <row r="251" spans="1:6" ht="21" customHeight="1" x14ac:dyDescent="0.5">
      <c r="A251" s="60"/>
      <c r="B251" s="60"/>
      <c r="C251" s="61"/>
      <c r="D251" s="61"/>
      <c r="E251" s="61"/>
      <c r="F251" s="61"/>
    </row>
    <row r="252" spans="1:6" ht="21" customHeight="1" x14ac:dyDescent="0.5">
      <c r="A252" s="60"/>
      <c r="B252" s="60"/>
      <c r="C252" s="61"/>
      <c r="D252" s="61"/>
      <c r="E252" s="61"/>
      <c r="F252" s="61"/>
    </row>
    <row r="253" spans="1:6" ht="21" customHeight="1" x14ac:dyDescent="0.5">
      <c r="A253" s="60"/>
      <c r="B253" s="60"/>
      <c r="C253" s="61"/>
      <c r="D253" s="61"/>
      <c r="E253" s="61"/>
      <c r="F253" s="61"/>
    </row>
    <row r="254" spans="1:6" ht="21" customHeight="1" x14ac:dyDescent="0.5">
      <c r="A254" s="60"/>
      <c r="B254" s="60"/>
      <c r="C254" s="61"/>
      <c r="D254" s="61"/>
      <c r="E254" s="61"/>
      <c r="F254" s="61"/>
    </row>
    <row r="255" spans="1:6" ht="21" customHeight="1" x14ac:dyDescent="0.5">
      <c r="A255" s="60"/>
      <c r="B255" s="60"/>
      <c r="C255" s="61"/>
      <c r="D255" s="61"/>
      <c r="E255" s="61"/>
      <c r="F255" s="61"/>
    </row>
    <row r="256" spans="1:6" ht="21" customHeight="1" x14ac:dyDescent="0.5">
      <c r="A256" s="60"/>
      <c r="B256" s="60"/>
      <c r="C256" s="61"/>
      <c r="D256" s="61"/>
      <c r="E256" s="61"/>
      <c r="F256" s="61"/>
    </row>
    <row r="257" spans="1:6" ht="21" customHeight="1" x14ac:dyDescent="0.5">
      <c r="A257" s="60"/>
      <c r="B257" s="60"/>
      <c r="C257" s="61"/>
      <c r="D257" s="61"/>
      <c r="E257" s="61"/>
      <c r="F257" s="61"/>
    </row>
    <row r="258" spans="1:6" ht="21" customHeight="1" x14ac:dyDescent="0.5">
      <c r="A258" s="60"/>
      <c r="B258" s="60"/>
      <c r="C258" s="61"/>
      <c r="D258" s="61"/>
      <c r="E258" s="61"/>
      <c r="F258" s="61"/>
    </row>
    <row r="259" spans="1:6" ht="21" customHeight="1" x14ac:dyDescent="0.5">
      <c r="A259" s="60"/>
      <c r="B259" s="60"/>
      <c r="C259" s="61"/>
      <c r="D259" s="61"/>
      <c r="E259" s="61"/>
      <c r="F259" s="61"/>
    </row>
    <row r="260" spans="1:6" ht="21" customHeight="1" x14ac:dyDescent="0.5">
      <c r="A260" s="60"/>
      <c r="B260" s="60"/>
      <c r="C260" s="61"/>
      <c r="D260" s="61"/>
      <c r="E260" s="61"/>
      <c r="F260" s="61"/>
    </row>
    <row r="261" spans="1:6" ht="21" customHeight="1" x14ac:dyDescent="0.5">
      <c r="A261" s="60"/>
      <c r="B261" s="60"/>
      <c r="C261" s="61"/>
      <c r="D261" s="61"/>
      <c r="E261" s="61"/>
      <c r="F261" s="61"/>
    </row>
    <row r="262" spans="1:6" ht="21" customHeight="1" x14ac:dyDescent="0.5">
      <c r="A262" s="60"/>
      <c r="B262" s="60"/>
      <c r="C262" s="61"/>
      <c r="D262" s="61"/>
      <c r="E262" s="61"/>
      <c r="F262" s="61"/>
    </row>
    <row r="263" spans="1:6" ht="21" customHeight="1" x14ac:dyDescent="0.5">
      <c r="A263" s="60"/>
      <c r="B263" s="60"/>
      <c r="C263" s="61"/>
      <c r="D263" s="61"/>
      <c r="E263" s="61"/>
      <c r="F263" s="61"/>
    </row>
    <row r="264" spans="1:6" ht="21" customHeight="1" x14ac:dyDescent="0.5">
      <c r="A264" s="60"/>
      <c r="B264" s="60"/>
      <c r="C264" s="61"/>
      <c r="D264" s="61"/>
      <c r="E264" s="61"/>
      <c r="F264" s="61"/>
    </row>
    <row r="265" spans="1:6" ht="21" customHeight="1" x14ac:dyDescent="0.5">
      <c r="C265" s="61"/>
      <c r="D265" s="61"/>
      <c r="E265" s="61"/>
      <c r="F265" s="61"/>
    </row>
  </sheetData>
  <mergeCells count="18">
    <mergeCell ref="A1:F1"/>
    <mergeCell ref="A2:F2"/>
    <mergeCell ref="E4:F4"/>
    <mergeCell ref="A5:A7"/>
    <mergeCell ref="C5:E5"/>
    <mergeCell ref="F5:F7"/>
    <mergeCell ref="C6:E6"/>
    <mergeCell ref="B5:B7"/>
    <mergeCell ref="A99:F99"/>
    <mergeCell ref="A100:F100"/>
    <mergeCell ref="A101:F101"/>
    <mergeCell ref="A102:F102"/>
    <mergeCell ref="A92:F92"/>
    <mergeCell ref="A93:F93"/>
    <mergeCell ref="A94:F94"/>
    <mergeCell ref="A95:F95"/>
    <mergeCell ref="A96:F96"/>
    <mergeCell ref="A97:F97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0" orientation="landscape" r:id="rId1"/>
  <headerFooter alignWithMargins="0"/>
  <ignoredErrors>
    <ignoredError sqref="D9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FC28-E618-42BD-863D-C64380EB51C3}">
  <dimension ref="A1:J259"/>
  <sheetViews>
    <sheetView zoomScale="120" zoomScaleNormal="120" workbookViewId="0">
      <selection activeCell="F5" sqref="F5"/>
    </sheetView>
  </sheetViews>
  <sheetFormatPr defaultRowHeight="21" customHeight="1" x14ac:dyDescent="0.5"/>
  <cols>
    <col min="1" max="1" width="22.7109375" style="4" customWidth="1"/>
    <col min="2" max="2" width="26.7109375" style="4" customWidth="1"/>
    <col min="3" max="3" width="21.7109375" style="5" customWidth="1"/>
    <col min="4" max="4" width="38" style="5" customWidth="1"/>
    <col min="5" max="5" width="31" style="5" customWidth="1"/>
    <col min="6" max="6" width="23.7109375" style="4" customWidth="1"/>
    <col min="7" max="7" width="3.7109375" style="4" customWidth="1"/>
    <col min="8" max="8" width="13.42578125" style="5" bestFit="1" customWidth="1"/>
    <col min="9" max="9" width="13.42578125" style="4" bestFit="1" customWidth="1"/>
    <col min="10" max="16384" width="9.140625" style="4"/>
  </cols>
  <sheetData>
    <row r="1" spans="1:8" s="8" customFormat="1" ht="21" customHeight="1" x14ac:dyDescent="0.5">
      <c r="A1" s="65" t="s">
        <v>188</v>
      </c>
      <c r="B1" s="65" t="s">
        <v>3</v>
      </c>
      <c r="C1" s="15" t="s">
        <v>4</v>
      </c>
      <c r="D1" s="16" t="s">
        <v>5</v>
      </c>
      <c r="E1" s="62" t="s">
        <v>6</v>
      </c>
      <c r="F1" s="11" t="s">
        <v>26</v>
      </c>
      <c r="H1" s="23"/>
    </row>
    <row r="2" spans="1:8" s="8" customFormat="1" ht="21" customHeight="1" x14ac:dyDescent="0.5">
      <c r="A2" s="24" t="s">
        <v>7</v>
      </c>
      <c r="B2" s="25">
        <v>7189310.5800000001</v>
      </c>
      <c r="C2" s="26">
        <v>2824309.61</v>
      </c>
      <c r="D2" s="27">
        <v>39.28</v>
      </c>
      <c r="E2" s="28">
        <f>B2-C2</f>
        <v>4365000.9700000007</v>
      </c>
      <c r="F2" s="29" t="s">
        <v>8</v>
      </c>
      <c r="H2" s="23"/>
    </row>
    <row r="3" spans="1:8" s="8" customFormat="1" ht="21" customHeight="1" x14ac:dyDescent="0.5">
      <c r="A3" s="30" t="s">
        <v>9</v>
      </c>
      <c r="B3" s="31">
        <v>13834594.189999999</v>
      </c>
      <c r="C3" s="32">
        <v>9422762.4100000001</v>
      </c>
      <c r="D3" s="33">
        <v>68.11</v>
      </c>
      <c r="E3" s="34">
        <f t="shared" ref="E3:E66" si="0">B3-C3</f>
        <v>4411831.7799999993</v>
      </c>
      <c r="F3" s="35" t="s">
        <v>10</v>
      </c>
      <c r="H3" s="23"/>
    </row>
    <row r="4" spans="1:8" s="8" customFormat="1" ht="21" customHeight="1" x14ac:dyDescent="0.5">
      <c r="A4" s="30" t="s">
        <v>11</v>
      </c>
      <c r="B4" s="31">
        <v>7581035.0199999996</v>
      </c>
      <c r="C4" s="32">
        <v>4636375.37</v>
      </c>
      <c r="D4" s="33">
        <v>61.16</v>
      </c>
      <c r="E4" s="34">
        <f t="shared" si="0"/>
        <v>2944659.6499999994</v>
      </c>
      <c r="F4" s="35" t="s">
        <v>12</v>
      </c>
      <c r="H4" s="23"/>
    </row>
    <row r="5" spans="1:8" s="8" customFormat="1" ht="21" customHeight="1" x14ac:dyDescent="0.5">
      <c r="A5" s="30" t="s">
        <v>13</v>
      </c>
      <c r="B5" s="31">
        <v>3868248.44</v>
      </c>
      <c r="C5" s="32">
        <v>1995548.51</v>
      </c>
      <c r="D5" s="33">
        <v>51.59</v>
      </c>
      <c r="E5" s="34">
        <f t="shared" si="0"/>
        <v>1872699.93</v>
      </c>
      <c r="F5" s="35" t="s">
        <v>14</v>
      </c>
      <c r="H5" s="23"/>
    </row>
    <row r="6" spans="1:8" s="8" customFormat="1" ht="21" customHeight="1" x14ac:dyDescent="0.5">
      <c r="A6" s="30" t="s">
        <v>15</v>
      </c>
      <c r="B6" s="31">
        <v>4051912.64</v>
      </c>
      <c r="C6" s="32">
        <v>2625752.33</v>
      </c>
      <c r="D6" s="33">
        <v>64.8</v>
      </c>
      <c r="E6" s="34">
        <f t="shared" si="0"/>
        <v>1426160.31</v>
      </c>
      <c r="F6" s="35" t="s">
        <v>16</v>
      </c>
      <c r="H6" s="23"/>
    </row>
    <row r="7" spans="1:8" s="8" customFormat="1" ht="21" customHeight="1" x14ac:dyDescent="0.5">
      <c r="A7" s="30" t="s">
        <v>17</v>
      </c>
      <c r="B7" s="31">
        <v>7978039.5199999996</v>
      </c>
      <c r="C7" s="32">
        <v>6644841.4900000002</v>
      </c>
      <c r="D7" s="33">
        <v>83.29</v>
      </c>
      <c r="E7" s="34">
        <f t="shared" si="0"/>
        <v>1333198.0299999993</v>
      </c>
      <c r="F7" s="35" t="s">
        <v>18</v>
      </c>
      <c r="H7" s="23"/>
    </row>
    <row r="8" spans="1:8" s="8" customFormat="1" ht="21" customHeight="1" x14ac:dyDescent="0.5">
      <c r="A8" s="30" t="s">
        <v>19</v>
      </c>
      <c r="B8" s="31">
        <v>7805168.8399999999</v>
      </c>
      <c r="C8" s="32">
        <v>5428793.9000000004</v>
      </c>
      <c r="D8" s="33">
        <v>69.55</v>
      </c>
      <c r="E8" s="34">
        <f t="shared" si="0"/>
        <v>2376374.9399999995</v>
      </c>
      <c r="F8" s="35" t="s">
        <v>20</v>
      </c>
      <c r="H8" s="23"/>
    </row>
    <row r="9" spans="1:8" s="8" customFormat="1" ht="21" customHeight="1" x14ac:dyDescent="0.5">
      <c r="A9" s="30" t="s">
        <v>21</v>
      </c>
      <c r="B9" s="31">
        <v>2798924.68</v>
      </c>
      <c r="C9" s="32">
        <v>1610377.95</v>
      </c>
      <c r="D9" s="33">
        <v>57.54</v>
      </c>
      <c r="E9" s="34">
        <f t="shared" si="0"/>
        <v>1188546.7300000002</v>
      </c>
      <c r="F9" s="35" t="s">
        <v>22</v>
      </c>
      <c r="G9" s="36"/>
    </row>
    <row r="10" spans="1:8" s="8" customFormat="1" ht="21" customHeight="1" x14ac:dyDescent="0.5">
      <c r="A10" s="30" t="s">
        <v>23</v>
      </c>
      <c r="B10" s="31">
        <v>4941115.24</v>
      </c>
      <c r="C10" s="32">
        <v>2757873.89</v>
      </c>
      <c r="D10" s="33">
        <v>55.81</v>
      </c>
      <c r="E10" s="44">
        <f t="shared" si="0"/>
        <v>2183241.35</v>
      </c>
      <c r="F10" s="35" t="s">
        <v>24</v>
      </c>
      <c r="G10" s="36"/>
    </row>
    <row r="11" spans="1:8" s="8" customFormat="1" ht="21" customHeight="1" x14ac:dyDescent="0.5">
      <c r="A11" s="10" t="s">
        <v>25</v>
      </c>
      <c r="B11" s="9">
        <f>SUM(B2:B10)</f>
        <v>60048349.150000006</v>
      </c>
      <c r="C11" s="9">
        <f>SUM(C2:C10)</f>
        <v>37946635.460000008</v>
      </c>
      <c r="D11" s="9">
        <v>63.19</v>
      </c>
      <c r="E11" s="63">
        <f t="shared" si="0"/>
        <v>22101713.689999998</v>
      </c>
      <c r="F11" s="11" t="s">
        <v>26</v>
      </c>
    </row>
    <row r="12" spans="1:8" s="8" customFormat="1" ht="21" customHeight="1" x14ac:dyDescent="0.5">
      <c r="A12" s="30" t="s">
        <v>27</v>
      </c>
      <c r="B12" s="31">
        <v>4335183.22</v>
      </c>
      <c r="C12" s="32">
        <v>474142</v>
      </c>
      <c r="D12" s="33">
        <v>10.94</v>
      </c>
      <c r="E12" s="28">
        <f t="shared" si="0"/>
        <v>3861041.2199999997</v>
      </c>
      <c r="F12" s="35" t="s">
        <v>28</v>
      </c>
    </row>
    <row r="13" spans="1:8" s="8" customFormat="1" ht="21" customHeight="1" x14ac:dyDescent="0.5">
      <c r="A13" s="30" t="s">
        <v>29</v>
      </c>
      <c r="B13" s="31">
        <v>6662090.3700000001</v>
      </c>
      <c r="C13" s="37">
        <v>765214.81</v>
      </c>
      <c r="D13" s="38">
        <v>11.49</v>
      </c>
      <c r="E13" s="34">
        <f t="shared" si="0"/>
        <v>5896875.5600000005</v>
      </c>
      <c r="F13" s="35" t="s">
        <v>30</v>
      </c>
    </row>
    <row r="14" spans="1:8" s="8" customFormat="1" ht="21" customHeight="1" x14ac:dyDescent="0.5">
      <c r="A14" s="30" t="s">
        <v>31</v>
      </c>
      <c r="B14" s="31">
        <v>7936505.9000000004</v>
      </c>
      <c r="C14" s="37">
        <v>2502002.65</v>
      </c>
      <c r="D14" s="38">
        <v>31.53</v>
      </c>
      <c r="E14" s="34">
        <f t="shared" si="0"/>
        <v>5434503.25</v>
      </c>
      <c r="F14" s="35" t="s">
        <v>32</v>
      </c>
    </row>
    <row r="15" spans="1:8" s="8" customFormat="1" ht="21" customHeight="1" x14ac:dyDescent="0.5">
      <c r="A15" s="30" t="s">
        <v>33</v>
      </c>
      <c r="B15" s="31">
        <v>3523087.16</v>
      </c>
      <c r="C15" s="37">
        <v>461951.18</v>
      </c>
      <c r="D15" s="38">
        <v>13.11</v>
      </c>
      <c r="E15" s="34">
        <f t="shared" si="0"/>
        <v>3061135.98</v>
      </c>
      <c r="F15" s="35" t="s">
        <v>34</v>
      </c>
    </row>
    <row r="16" spans="1:8" s="8" customFormat="1" ht="21" customHeight="1" x14ac:dyDescent="0.5">
      <c r="A16" s="30" t="s">
        <v>35</v>
      </c>
      <c r="B16" s="31">
        <v>12960078.66</v>
      </c>
      <c r="C16" s="37">
        <v>2019661.89</v>
      </c>
      <c r="D16" s="38">
        <v>15.58</v>
      </c>
      <c r="E16" s="34">
        <f t="shared" si="0"/>
        <v>10940416.77</v>
      </c>
      <c r="F16" s="35" t="s">
        <v>36</v>
      </c>
    </row>
    <row r="17" spans="1:8" s="8" customFormat="1" ht="21" customHeight="1" x14ac:dyDescent="0.5">
      <c r="A17" s="30" t="s">
        <v>37</v>
      </c>
      <c r="B17" s="31">
        <v>2501820.39</v>
      </c>
      <c r="C17" s="37">
        <v>177999.16</v>
      </c>
      <c r="D17" s="38">
        <v>7.11</v>
      </c>
      <c r="E17" s="34">
        <f t="shared" si="0"/>
        <v>2323821.23</v>
      </c>
      <c r="F17" s="35" t="s">
        <v>38</v>
      </c>
    </row>
    <row r="18" spans="1:8" s="8" customFormat="1" ht="21" customHeight="1" x14ac:dyDescent="0.5">
      <c r="A18" s="30" t="s">
        <v>39</v>
      </c>
      <c r="B18" s="31">
        <v>6299705.5800000001</v>
      </c>
      <c r="C18" s="37">
        <v>553928.41</v>
      </c>
      <c r="D18" s="38">
        <v>8.7899999999999991</v>
      </c>
      <c r="E18" s="34">
        <f t="shared" si="0"/>
        <v>5745777.1699999999</v>
      </c>
      <c r="F18" s="35" t="s">
        <v>40</v>
      </c>
    </row>
    <row r="19" spans="1:8" s="8" customFormat="1" ht="21" customHeight="1" x14ac:dyDescent="0.5">
      <c r="A19" s="30" t="s">
        <v>41</v>
      </c>
      <c r="B19" s="31">
        <v>3504592.35</v>
      </c>
      <c r="C19" s="37">
        <v>131429.65</v>
      </c>
      <c r="D19" s="38">
        <v>3.75</v>
      </c>
      <c r="E19" s="34">
        <f t="shared" si="0"/>
        <v>3373162.7</v>
      </c>
      <c r="F19" s="35" t="s">
        <v>42</v>
      </c>
    </row>
    <row r="20" spans="1:8" s="8" customFormat="1" ht="21" customHeight="1" x14ac:dyDescent="0.5">
      <c r="A20" s="30" t="s">
        <v>43</v>
      </c>
      <c r="B20" s="31">
        <v>2578781.4500000002</v>
      </c>
      <c r="C20" s="37">
        <v>844721.44</v>
      </c>
      <c r="D20" s="38">
        <v>32.76</v>
      </c>
      <c r="E20" s="34">
        <f t="shared" si="0"/>
        <v>1734060.0100000002</v>
      </c>
      <c r="F20" s="35" t="s">
        <v>44</v>
      </c>
    </row>
    <row r="21" spans="1:8" s="8" customFormat="1" ht="21" customHeight="1" x14ac:dyDescent="0.5">
      <c r="A21" s="30" t="s">
        <v>45</v>
      </c>
      <c r="B21" s="31">
        <v>2582054.84</v>
      </c>
      <c r="C21" s="37">
        <v>208912.65</v>
      </c>
      <c r="D21" s="38">
        <v>8.09</v>
      </c>
      <c r="E21" s="34">
        <f t="shared" si="0"/>
        <v>2373142.19</v>
      </c>
      <c r="F21" s="35" t="s">
        <v>46</v>
      </c>
    </row>
    <row r="22" spans="1:8" s="8" customFormat="1" ht="21" customHeight="1" x14ac:dyDescent="0.5">
      <c r="A22" s="30" t="s">
        <v>47</v>
      </c>
      <c r="B22" s="37">
        <v>4920631.3600000003</v>
      </c>
      <c r="C22" s="38">
        <v>219191.71</v>
      </c>
      <c r="D22" s="64">
        <v>4.45</v>
      </c>
      <c r="E22" s="34">
        <f t="shared" si="0"/>
        <v>4701439.6500000004</v>
      </c>
      <c r="F22" s="35" t="s">
        <v>48</v>
      </c>
    </row>
    <row r="23" spans="1:8" s="8" customFormat="1" ht="21" customHeight="1" x14ac:dyDescent="0.5">
      <c r="A23" s="30" t="s">
        <v>49</v>
      </c>
      <c r="B23" s="31">
        <v>6562289.9100000001</v>
      </c>
      <c r="C23" s="37">
        <v>2110964.29</v>
      </c>
      <c r="D23" s="38">
        <v>32.17</v>
      </c>
      <c r="E23" s="34">
        <f t="shared" si="0"/>
        <v>4451325.62</v>
      </c>
      <c r="F23" s="35" t="s">
        <v>50</v>
      </c>
    </row>
    <row r="24" spans="1:8" s="8" customFormat="1" ht="21" customHeight="1" x14ac:dyDescent="0.5">
      <c r="A24" s="40" t="s">
        <v>51</v>
      </c>
      <c r="B24" s="41">
        <v>5584790.4100000001</v>
      </c>
      <c r="C24" s="42">
        <v>636604.63</v>
      </c>
      <c r="D24" s="43">
        <v>11.4</v>
      </c>
      <c r="E24" s="34">
        <f t="shared" si="0"/>
        <v>4948185.78</v>
      </c>
      <c r="F24" s="45" t="s">
        <v>52</v>
      </c>
    </row>
    <row r="25" spans="1:8" s="8" customFormat="1" ht="21" customHeight="1" x14ac:dyDescent="0.5">
      <c r="A25" s="30" t="s">
        <v>53</v>
      </c>
      <c r="B25" s="31">
        <v>5987354.3799999999</v>
      </c>
      <c r="C25" s="37">
        <v>1012517.77</v>
      </c>
      <c r="D25" s="38">
        <v>16.91</v>
      </c>
      <c r="E25" s="28">
        <f t="shared" si="0"/>
        <v>4974836.6099999994</v>
      </c>
      <c r="F25" s="35" t="s">
        <v>54</v>
      </c>
    </row>
    <row r="26" spans="1:8" s="8" customFormat="1" ht="21" customHeight="1" x14ac:dyDescent="0.5">
      <c r="A26" s="30" t="s">
        <v>55</v>
      </c>
      <c r="B26" s="31">
        <v>5533937.4800000004</v>
      </c>
      <c r="C26" s="37">
        <v>469540.75</v>
      </c>
      <c r="D26" s="38">
        <v>8.48</v>
      </c>
      <c r="E26" s="34">
        <f t="shared" si="0"/>
        <v>5064396.7300000004</v>
      </c>
      <c r="F26" s="35" t="s">
        <v>56</v>
      </c>
    </row>
    <row r="27" spans="1:8" s="8" customFormat="1" ht="21" customHeight="1" x14ac:dyDescent="0.5">
      <c r="A27" s="30" t="s">
        <v>57</v>
      </c>
      <c r="B27" s="31">
        <v>2046782.53</v>
      </c>
      <c r="C27" s="37">
        <v>140793.09</v>
      </c>
      <c r="D27" s="38">
        <v>6.88</v>
      </c>
      <c r="E27" s="34">
        <f t="shared" si="0"/>
        <v>1905989.44</v>
      </c>
      <c r="F27" s="35" t="s">
        <v>58</v>
      </c>
    </row>
    <row r="28" spans="1:8" s="8" customFormat="1" ht="21" customHeight="1" x14ac:dyDescent="0.5">
      <c r="A28" s="30" t="s">
        <v>59</v>
      </c>
      <c r="B28" s="31">
        <v>2562107.9500000002</v>
      </c>
      <c r="C28" s="37">
        <v>300123.74</v>
      </c>
      <c r="D28" s="38">
        <v>11.71</v>
      </c>
      <c r="E28" s="34">
        <f t="shared" si="0"/>
        <v>2261984.21</v>
      </c>
      <c r="F28" s="35" t="s">
        <v>60</v>
      </c>
    </row>
    <row r="29" spans="1:8" s="8" customFormat="1" ht="21" customHeight="1" x14ac:dyDescent="0.5">
      <c r="A29" s="30" t="s">
        <v>61</v>
      </c>
      <c r="B29" s="31">
        <v>2056123.19</v>
      </c>
      <c r="C29" s="37">
        <v>184346.2</v>
      </c>
      <c r="D29" s="38">
        <v>8.9700000000000006</v>
      </c>
      <c r="E29" s="34">
        <f t="shared" si="0"/>
        <v>1871776.99</v>
      </c>
      <c r="F29" s="35" t="s">
        <v>62</v>
      </c>
      <c r="H29" s="23"/>
    </row>
    <row r="30" spans="1:8" s="8" customFormat="1" ht="21" customHeight="1" x14ac:dyDescent="0.5">
      <c r="A30" s="30" t="s">
        <v>63</v>
      </c>
      <c r="B30" s="31">
        <v>6919691.8499999996</v>
      </c>
      <c r="C30" s="37">
        <v>670970.4</v>
      </c>
      <c r="D30" s="38">
        <v>9.6999999999999993</v>
      </c>
      <c r="E30" s="34">
        <f t="shared" si="0"/>
        <v>6248721.4499999993</v>
      </c>
      <c r="F30" s="35" t="s">
        <v>64</v>
      </c>
      <c r="H30" s="23"/>
    </row>
    <row r="31" spans="1:8" s="8" customFormat="1" ht="21" customHeight="1" x14ac:dyDescent="0.5">
      <c r="A31" s="30" t="s">
        <v>65</v>
      </c>
      <c r="B31" s="31">
        <v>9766100.2599999998</v>
      </c>
      <c r="C31" s="37">
        <v>1722381.05</v>
      </c>
      <c r="D31" s="38">
        <v>17.64</v>
      </c>
      <c r="E31" s="44">
        <f t="shared" si="0"/>
        <v>8043719.21</v>
      </c>
      <c r="F31" s="35" t="s">
        <v>66</v>
      </c>
      <c r="H31" s="23"/>
    </row>
    <row r="32" spans="1:8" s="8" customFormat="1" ht="21" customHeight="1" x14ac:dyDescent="0.5">
      <c r="A32" s="10" t="s">
        <v>67</v>
      </c>
      <c r="B32" s="9">
        <f>SUM(B12:B31)</f>
        <v>104823709.23999999</v>
      </c>
      <c r="C32" s="9">
        <f>SUM(C12:C31)</f>
        <v>15607397.470000001</v>
      </c>
      <c r="D32" s="9">
        <v>14.89</v>
      </c>
      <c r="E32" s="63">
        <f t="shared" si="0"/>
        <v>89216311.769999996</v>
      </c>
      <c r="F32" s="11" t="s">
        <v>68</v>
      </c>
    </row>
    <row r="33" spans="1:8" s="8" customFormat="1" ht="21" customHeight="1" x14ac:dyDescent="0.5">
      <c r="A33" s="46" t="s">
        <v>69</v>
      </c>
      <c r="B33" s="31">
        <v>977490.79</v>
      </c>
      <c r="C33" s="32">
        <v>3634.51</v>
      </c>
      <c r="D33" s="33">
        <v>0.37</v>
      </c>
      <c r="E33" s="28">
        <f t="shared" si="0"/>
        <v>973856.28</v>
      </c>
      <c r="F33" s="35" t="s">
        <v>70</v>
      </c>
    </row>
    <row r="34" spans="1:8" s="8" customFormat="1" ht="21" customHeight="1" x14ac:dyDescent="0.5">
      <c r="A34" s="46" t="s">
        <v>71</v>
      </c>
      <c r="B34" s="31">
        <v>5320279.22</v>
      </c>
      <c r="C34" s="32">
        <v>1247860.6000000001</v>
      </c>
      <c r="D34" s="33">
        <v>23.45</v>
      </c>
      <c r="E34" s="34">
        <f t="shared" si="0"/>
        <v>4072418.6199999996</v>
      </c>
      <c r="F34" s="35" t="s">
        <v>72</v>
      </c>
      <c r="G34" s="36"/>
    </row>
    <row r="35" spans="1:8" s="8" customFormat="1" ht="21" customHeight="1" x14ac:dyDescent="0.5">
      <c r="A35" s="46" t="s">
        <v>73</v>
      </c>
      <c r="B35" s="31">
        <v>1566366.39</v>
      </c>
      <c r="C35" s="37">
        <v>40629.019999999997</v>
      </c>
      <c r="D35" s="38">
        <v>2.59</v>
      </c>
      <c r="E35" s="34">
        <f t="shared" si="0"/>
        <v>1525737.3699999999</v>
      </c>
      <c r="F35" s="35" t="s">
        <v>74</v>
      </c>
    </row>
    <row r="36" spans="1:8" s="8" customFormat="1" ht="21" customHeight="1" x14ac:dyDescent="0.5">
      <c r="A36" s="46" t="s">
        <v>75</v>
      </c>
      <c r="B36" s="31">
        <v>1338502.8899999999</v>
      </c>
      <c r="C36" s="32">
        <v>401475.05</v>
      </c>
      <c r="D36" s="33">
        <v>29.99</v>
      </c>
      <c r="E36" s="34">
        <f t="shared" si="0"/>
        <v>937027.83999999985</v>
      </c>
      <c r="F36" s="35" t="s">
        <v>76</v>
      </c>
    </row>
    <row r="37" spans="1:8" s="8" customFormat="1" ht="21" customHeight="1" x14ac:dyDescent="0.5">
      <c r="A37" s="46" t="s">
        <v>77</v>
      </c>
      <c r="B37" s="31">
        <v>1339004.6200000001</v>
      </c>
      <c r="C37" s="34">
        <v>5602.54</v>
      </c>
      <c r="D37" s="31">
        <v>0.42</v>
      </c>
      <c r="E37" s="34">
        <f t="shared" si="0"/>
        <v>1333402.08</v>
      </c>
      <c r="F37" s="35" t="s">
        <v>78</v>
      </c>
    </row>
    <row r="38" spans="1:8" s="8" customFormat="1" ht="21" customHeight="1" x14ac:dyDescent="0.5">
      <c r="A38" s="46" t="s">
        <v>79</v>
      </c>
      <c r="B38" s="31">
        <v>5953517.7300000004</v>
      </c>
      <c r="C38" s="34">
        <v>581409.12</v>
      </c>
      <c r="D38" s="31">
        <v>9.77</v>
      </c>
      <c r="E38" s="34">
        <f t="shared" si="0"/>
        <v>5372108.6100000003</v>
      </c>
      <c r="F38" s="35" t="s">
        <v>80</v>
      </c>
      <c r="G38" s="36"/>
    </row>
    <row r="39" spans="1:8" s="8" customFormat="1" ht="21" customHeight="1" x14ac:dyDescent="0.5">
      <c r="A39" s="46" t="s">
        <v>81</v>
      </c>
      <c r="B39" s="31">
        <v>398013.7</v>
      </c>
      <c r="C39" s="32">
        <v>0</v>
      </c>
      <c r="D39" s="33">
        <v>0</v>
      </c>
      <c r="E39" s="34">
        <f t="shared" si="0"/>
        <v>398013.7</v>
      </c>
      <c r="F39" s="35" t="s">
        <v>82</v>
      </c>
    </row>
    <row r="40" spans="1:8" s="8" customFormat="1" ht="21" customHeight="1" x14ac:dyDescent="0.5">
      <c r="A40" s="46" t="s">
        <v>83</v>
      </c>
      <c r="B40" s="31">
        <v>950264.31</v>
      </c>
      <c r="C40" s="32">
        <v>0</v>
      </c>
      <c r="D40" s="33">
        <v>0</v>
      </c>
      <c r="E40" s="34">
        <f t="shared" si="0"/>
        <v>950264.31</v>
      </c>
      <c r="F40" s="35" t="s">
        <v>84</v>
      </c>
    </row>
    <row r="41" spans="1:8" s="8" customFormat="1" ht="21" customHeight="1" x14ac:dyDescent="0.5">
      <c r="A41" s="46" t="s">
        <v>85</v>
      </c>
      <c r="B41" s="31">
        <v>1592367.35</v>
      </c>
      <c r="C41" s="32">
        <v>26.62</v>
      </c>
      <c r="D41" s="33">
        <v>2E-3</v>
      </c>
      <c r="E41" s="34">
        <f t="shared" si="0"/>
        <v>1592340.73</v>
      </c>
      <c r="F41" s="35" t="s">
        <v>86</v>
      </c>
    </row>
    <row r="42" spans="1:8" s="8" customFormat="1" ht="21" customHeight="1" x14ac:dyDescent="0.5">
      <c r="A42" s="46" t="s">
        <v>87</v>
      </c>
      <c r="B42" s="31">
        <v>2699361.06</v>
      </c>
      <c r="C42" s="32">
        <v>12172.54</v>
      </c>
      <c r="D42" s="33">
        <v>0.45</v>
      </c>
      <c r="E42" s="34">
        <f t="shared" si="0"/>
        <v>2687188.52</v>
      </c>
      <c r="F42" s="35" t="s">
        <v>88</v>
      </c>
      <c r="G42" s="36"/>
    </row>
    <row r="43" spans="1:8" s="8" customFormat="1" ht="21" customHeight="1" x14ac:dyDescent="0.5">
      <c r="A43" s="46" t="s">
        <v>89</v>
      </c>
      <c r="B43" s="31">
        <v>6618283.8700000001</v>
      </c>
      <c r="C43" s="32">
        <v>2474095.61</v>
      </c>
      <c r="D43" s="33">
        <v>37.380000000000003</v>
      </c>
      <c r="E43" s="34">
        <f t="shared" si="0"/>
        <v>4144188.2600000002</v>
      </c>
      <c r="F43" s="35" t="s">
        <v>90</v>
      </c>
      <c r="G43" s="36"/>
      <c r="H43" s="23"/>
    </row>
    <row r="44" spans="1:8" s="8" customFormat="1" ht="21" customHeight="1" x14ac:dyDescent="0.5">
      <c r="A44" s="46" t="s">
        <v>91</v>
      </c>
      <c r="B44" s="31">
        <v>7712328.4199999999</v>
      </c>
      <c r="C44" s="37">
        <v>2543349.83</v>
      </c>
      <c r="D44" s="38">
        <v>32.979999999999997</v>
      </c>
      <c r="E44" s="34">
        <f t="shared" si="0"/>
        <v>5168978.59</v>
      </c>
      <c r="F44" s="35" t="s">
        <v>92</v>
      </c>
      <c r="G44" s="36"/>
      <c r="H44" s="23"/>
    </row>
    <row r="45" spans="1:8" s="8" customFormat="1" ht="21" customHeight="1" x14ac:dyDescent="0.5">
      <c r="A45" s="46" t="s">
        <v>93</v>
      </c>
      <c r="B45" s="31">
        <v>4058095.84</v>
      </c>
      <c r="C45" s="32">
        <v>617726.23</v>
      </c>
      <c r="D45" s="33">
        <v>15.22</v>
      </c>
      <c r="E45" s="34">
        <f t="shared" si="0"/>
        <v>3440369.61</v>
      </c>
      <c r="F45" s="35" t="s">
        <v>94</v>
      </c>
      <c r="H45" s="23"/>
    </row>
    <row r="46" spans="1:8" s="8" customFormat="1" ht="21" customHeight="1" x14ac:dyDescent="0.5">
      <c r="A46" s="46" t="s">
        <v>95</v>
      </c>
      <c r="B46" s="31">
        <v>592001.81999999995</v>
      </c>
      <c r="C46" s="37">
        <v>16779.62</v>
      </c>
      <c r="D46" s="38">
        <v>2.83</v>
      </c>
      <c r="E46" s="34">
        <f t="shared" si="0"/>
        <v>575222.19999999995</v>
      </c>
      <c r="F46" s="35" t="s">
        <v>96</v>
      </c>
      <c r="H46" s="23"/>
    </row>
    <row r="47" spans="1:8" s="8" customFormat="1" ht="21" customHeight="1" x14ac:dyDescent="0.5">
      <c r="A47" s="46" t="s">
        <v>97</v>
      </c>
      <c r="B47" s="31">
        <v>258417.75</v>
      </c>
      <c r="C47" s="32">
        <v>18106.78</v>
      </c>
      <c r="D47" s="33">
        <v>7.01</v>
      </c>
      <c r="E47" s="34">
        <f t="shared" si="0"/>
        <v>240310.97</v>
      </c>
      <c r="F47" s="35" t="s">
        <v>98</v>
      </c>
    </row>
    <row r="48" spans="1:8" s="8" customFormat="1" ht="21" customHeight="1" x14ac:dyDescent="0.5">
      <c r="A48" s="46" t="s">
        <v>99</v>
      </c>
      <c r="B48" s="31">
        <v>541531.14</v>
      </c>
      <c r="C48" s="32">
        <v>22425.77</v>
      </c>
      <c r="D48" s="33">
        <v>4.1399999999999997</v>
      </c>
      <c r="E48" s="34">
        <f t="shared" si="0"/>
        <v>519105.37</v>
      </c>
      <c r="F48" s="35" t="s">
        <v>100</v>
      </c>
      <c r="H48" s="23"/>
    </row>
    <row r="49" spans="1:10" s="8" customFormat="1" ht="21" customHeight="1" x14ac:dyDescent="0.5">
      <c r="A49" s="47" t="s">
        <v>101</v>
      </c>
      <c r="B49" s="41">
        <v>2186994.1800000002</v>
      </c>
      <c r="C49" s="48">
        <v>532177.56000000006</v>
      </c>
      <c r="D49" s="49">
        <v>24.33</v>
      </c>
      <c r="E49" s="34">
        <f t="shared" si="0"/>
        <v>1654816.62</v>
      </c>
      <c r="F49" s="45" t="s">
        <v>102</v>
      </c>
    </row>
    <row r="50" spans="1:10" s="8" customFormat="1" ht="21" customHeight="1" x14ac:dyDescent="0.5">
      <c r="A50" s="46" t="s">
        <v>103</v>
      </c>
      <c r="B50" s="31">
        <v>510716.51</v>
      </c>
      <c r="C50" s="39">
        <v>310.95</v>
      </c>
      <c r="D50" s="50">
        <v>0.06</v>
      </c>
      <c r="E50" s="28">
        <f t="shared" si="0"/>
        <v>510405.56</v>
      </c>
      <c r="F50" s="35" t="s">
        <v>104</v>
      </c>
      <c r="H50" s="23"/>
    </row>
    <row r="51" spans="1:10" s="8" customFormat="1" ht="21" customHeight="1" x14ac:dyDescent="0.5">
      <c r="A51" s="46" t="s">
        <v>105</v>
      </c>
      <c r="B51" s="31">
        <v>4169171.3</v>
      </c>
      <c r="C51" s="32">
        <v>1225310.92</v>
      </c>
      <c r="D51" s="33">
        <v>29.39</v>
      </c>
      <c r="E51" s="34">
        <f t="shared" si="0"/>
        <v>2943860.38</v>
      </c>
      <c r="F51" s="35" t="s">
        <v>106</v>
      </c>
      <c r="H51" s="23"/>
    </row>
    <row r="52" spans="1:10" s="8" customFormat="1" ht="21" customHeight="1" x14ac:dyDescent="0.5">
      <c r="A52" s="46" t="s">
        <v>107</v>
      </c>
      <c r="B52" s="31">
        <v>3381555.68</v>
      </c>
      <c r="C52" s="32">
        <v>394929.63</v>
      </c>
      <c r="D52" s="33">
        <v>11.68</v>
      </c>
      <c r="E52" s="34">
        <f t="shared" si="0"/>
        <v>2986626.0500000003</v>
      </c>
      <c r="F52" s="35" t="s">
        <v>108</v>
      </c>
      <c r="H52" s="23"/>
    </row>
    <row r="53" spans="1:10" s="8" customFormat="1" ht="21" customHeight="1" x14ac:dyDescent="0.5">
      <c r="A53" s="46" t="s">
        <v>109</v>
      </c>
      <c r="B53" s="31">
        <v>593996.89</v>
      </c>
      <c r="C53" s="32">
        <v>49.47</v>
      </c>
      <c r="D53" s="33">
        <v>0.01</v>
      </c>
      <c r="E53" s="34">
        <f t="shared" si="0"/>
        <v>593947.42000000004</v>
      </c>
      <c r="F53" s="35" t="s">
        <v>110</v>
      </c>
      <c r="H53" s="23"/>
    </row>
    <row r="54" spans="1:10" s="8" customFormat="1" ht="21" customHeight="1" x14ac:dyDescent="0.5">
      <c r="A54" s="46" t="s">
        <v>111</v>
      </c>
      <c r="B54" s="31">
        <v>4154384.44</v>
      </c>
      <c r="C54" s="32">
        <v>2136425.7999999998</v>
      </c>
      <c r="D54" s="33">
        <v>51.43</v>
      </c>
      <c r="E54" s="44">
        <f t="shared" si="0"/>
        <v>2017958.6400000001</v>
      </c>
      <c r="F54" s="35" t="s">
        <v>112</v>
      </c>
      <c r="H54" s="23"/>
      <c r="J54" s="23"/>
    </row>
    <row r="55" spans="1:10" s="8" customFormat="1" ht="21" customHeight="1" x14ac:dyDescent="0.5">
      <c r="A55" s="22" t="s">
        <v>113</v>
      </c>
      <c r="B55" s="9">
        <f>SUM(B33:B54)</f>
        <v>56912645.899999991</v>
      </c>
      <c r="C55" s="9">
        <f>SUM(C33:C54)</f>
        <v>12274498.170000002</v>
      </c>
      <c r="D55" s="9">
        <v>21.57</v>
      </c>
      <c r="E55" s="63">
        <f t="shared" si="0"/>
        <v>44638147.729999989</v>
      </c>
      <c r="F55" s="11" t="s">
        <v>114</v>
      </c>
      <c r="J55" s="23"/>
    </row>
    <row r="56" spans="1:10" s="8" customFormat="1" ht="21" customHeight="1" x14ac:dyDescent="0.5">
      <c r="A56" s="46" t="s">
        <v>115</v>
      </c>
      <c r="B56" s="31">
        <v>4009602.07</v>
      </c>
      <c r="C56" s="32">
        <v>1287669.3999999999</v>
      </c>
      <c r="D56" s="33">
        <v>32.11</v>
      </c>
      <c r="E56" s="28">
        <f t="shared" si="0"/>
        <v>2721932.67</v>
      </c>
      <c r="F56" s="35" t="s">
        <v>116</v>
      </c>
      <c r="H56" s="23"/>
    </row>
    <row r="57" spans="1:10" s="8" customFormat="1" ht="21" customHeight="1" x14ac:dyDescent="0.5">
      <c r="A57" s="46" t="s">
        <v>117</v>
      </c>
      <c r="B57" s="31">
        <v>3230873.49</v>
      </c>
      <c r="C57" s="32">
        <v>500397.87</v>
      </c>
      <c r="D57" s="33">
        <v>15.49</v>
      </c>
      <c r="E57" s="34">
        <f t="shared" si="0"/>
        <v>2730475.62</v>
      </c>
      <c r="F57" s="35" t="s">
        <v>118</v>
      </c>
    </row>
    <row r="58" spans="1:10" s="8" customFormat="1" ht="21" customHeight="1" x14ac:dyDescent="0.5">
      <c r="A58" s="46" t="s">
        <v>119</v>
      </c>
      <c r="B58" s="31">
        <v>2817515.03</v>
      </c>
      <c r="C58" s="32">
        <v>340888.95</v>
      </c>
      <c r="D58" s="33">
        <v>12.1</v>
      </c>
      <c r="E58" s="34">
        <f t="shared" si="0"/>
        <v>2476626.0799999996</v>
      </c>
      <c r="F58" s="35" t="s">
        <v>120</v>
      </c>
      <c r="H58" s="23"/>
      <c r="J58" s="23"/>
    </row>
    <row r="59" spans="1:10" s="8" customFormat="1" ht="21" customHeight="1" x14ac:dyDescent="0.5">
      <c r="A59" s="46" t="s">
        <v>121</v>
      </c>
      <c r="B59" s="33">
        <v>1791577.83</v>
      </c>
      <c r="C59" s="32">
        <v>554146.13</v>
      </c>
      <c r="D59" s="33">
        <v>30.93</v>
      </c>
      <c r="E59" s="34">
        <f t="shared" si="0"/>
        <v>1237431.7000000002</v>
      </c>
      <c r="F59" s="51" t="s">
        <v>122</v>
      </c>
      <c r="J59" s="23"/>
    </row>
    <row r="60" spans="1:10" s="8" customFormat="1" ht="21" customHeight="1" x14ac:dyDescent="0.5">
      <c r="A60" s="46" t="s">
        <v>123</v>
      </c>
      <c r="B60" s="31">
        <v>3140982.59</v>
      </c>
      <c r="C60" s="32">
        <v>897759.35</v>
      </c>
      <c r="D60" s="33">
        <v>28.58</v>
      </c>
      <c r="E60" s="34">
        <f t="shared" si="0"/>
        <v>2243223.2399999998</v>
      </c>
      <c r="F60" s="35" t="s">
        <v>124</v>
      </c>
      <c r="H60" s="23"/>
    </row>
    <row r="61" spans="1:10" s="8" customFormat="1" ht="21" customHeight="1" x14ac:dyDescent="0.5">
      <c r="A61" s="46" t="s">
        <v>125</v>
      </c>
      <c r="B61" s="31">
        <v>2291003.7999999998</v>
      </c>
      <c r="C61" s="32">
        <v>186368.55</v>
      </c>
      <c r="D61" s="33">
        <v>8.1300000000000008</v>
      </c>
      <c r="E61" s="34">
        <f t="shared" si="0"/>
        <v>2104635.25</v>
      </c>
      <c r="F61" s="35" t="s">
        <v>126</v>
      </c>
      <c r="H61" s="23"/>
    </row>
    <row r="62" spans="1:10" s="8" customFormat="1" ht="21" customHeight="1" x14ac:dyDescent="0.5">
      <c r="A62" s="46" t="s">
        <v>127</v>
      </c>
      <c r="B62" s="31">
        <v>4269328.74</v>
      </c>
      <c r="C62" s="32">
        <v>940496.85</v>
      </c>
      <c r="D62" s="33">
        <v>22.03</v>
      </c>
      <c r="E62" s="44">
        <f t="shared" si="0"/>
        <v>3328831.89</v>
      </c>
      <c r="F62" s="35" t="s">
        <v>128</v>
      </c>
    </row>
    <row r="63" spans="1:10" s="8" customFormat="1" ht="21" customHeight="1" x14ac:dyDescent="0.5">
      <c r="A63" s="22" t="s">
        <v>129</v>
      </c>
      <c r="B63" s="9">
        <f>SUM(B56:B62)</f>
        <v>21550883.549999997</v>
      </c>
      <c r="C63" s="9">
        <f>SUM(C56:C62)</f>
        <v>4707727.0999999996</v>
      </c>
      <c r="D63" s="9">
        <v>21.84</v>
      </c>
      <c r="E63" s="63">
        <f t="shared" si="0"/>
        <v>16843156.449999996</v>
      </c>
      <c r="F63" s="11" t="s">
        <v>130</v>
      </c>
    </row>
    <row r="64" spans="1:10" s="8" customFormat="1" ht="21" customHeight="1" x14ac:dyDescent="0.5">
      <c r="A64" s="46" t="s">
        <v>131</v>
      </c>
      <c r="B64" s="31">
        <v>12115349.310000001</v>
      </c>
      <c r="C64" s="34">
        <v>7478170.3300000001</v>
      </c>
      <c r="D64" s="31">
        <v>71.2</v>
      </c>
      <c r="E64" s="28">
        <f t="shared" si="0"/>
        <v>4637178.9800000004</v>
      </c>
      <c r="F64" s="35" t="s">
        <v>132</v>
      </c>
    </row>
    <row r="65" spans="1:8" s="8" customFormat="1" ht="21" customHeight="1" x14ac:dyDescent="0.5">
      <c r="A65" s="46" t="s">
        <v>133</v>
      </c>
      <c r="B65" s="31">
        <v>10814124.300000001</v>
      </c>
      <c r="C65" s="34">
        <v>7699231.9000000004</v>
      </c>
      <c r="D65" s="31">
        <v>61.72</v>
      </c>
      <c r="E65" s="34">
        <f t="shared" si="0"/>
        <v>3114892.4000000004</v>
      </c>
      <c r="F65" s="35" t="s">
        <v>134</v>
      </c>
    </row>
    <row r="66" spans="1:8" s="8" customFormat="1" ht="21" customHeight="1" x14ac:dyDescent="0.5">
      <c r="A66" s="46" t="s">
        <v>135</v>
      </c>
      <c r="B66" s="31">
        <v>4008477.58</v>
      </c>
      <c r="C66" s="34">
        <v>1559576.3</v>
      </c>
      <c r="D66" s="31">
        <v>38.909999999999997</v>
      </c>
      <c r="E66" s="34">
        <f t="shared" si="0"/>
        <v>2448901.2800000003</v>
      </c>
      <c r="F66" s="35" t="s">
        <v>136</v>
      </c>
    </row>
    <row r="67" spans="1:8" s="8" customFormat="1" ht="21" customHeight="1" x14ac:dyDescent="0.5">
      <c r="A67" s="46" t="s">
        <v>137</v>
      </c>
      <c r="B67" s="31">
        <v>3857470.45</v>
      </c>
      <c r="C67" s="34">
        <v>2219251.04</v>
      </c>
      <c r="D67" s="31">
        <v>57.53</v>
      </c>
      <c r="E67" s="34">
        <f t="shared" ref="E67:E84" si="1">B67-C67</f>
        <v>1638219.4100000001</v>
      </c>
      <c r="F67" s="35" t="s">
        <v>138</v>
      </c>
    </row>
    <row r="68" spans="1:8" s="8" customFormat="1" ht="21" customHeight="1" x14ac:dyDescent="0.5">
      <c r="A68" s="46" t="s">
        <v>139</v>
      </c>
      <c r="B68" s="31">
        <v>3242788.78</v>
      </c>
      <c r="C68" s="34">
        <v>1065128.0900000001</v>
      </c>
      <c r="D68" s="31">
        <v>32.85</v>
      </c>
      <c r="E68" s="44">
        <f t="shared" si="1"/>
        <v>2177660.6899999995</v>
      </c>
      <c r="F68" s="35" t="s">
        <v>140</v>
      </c>
    </row>
    <row r="69" spans="1:8" s="8" customFormat="1" ht="21" customHeight="1" x14ac:dyDescent="0.5">
      <c r="A69" s="22" t="s">
        <v>141</v>
      </c>
      <c r="B69" s="9">
        <f>SUM(B64:B68)</f>
        <v>34038210.419999994</v>
      </c>
      <c r="C69" s="9">
        <f>SUM(C64:C68)</f>
        <v>20021357.66</v>
      </c>
      <c r="D69" s="9">
        <v>58.82</v>
      </c>
      <c r="E69" s="63">
        <f t="shared" si="1"/>
        <v>14016852.759999994</v>
      </c>
      <c r="F69" s="11" t="s">
        <v>130</v>
      </c>
    </row>
    <row r="70" spans="1:8" s="8" customFormat="1" ht="21" customHeight="1" x14ac:dyDescent="0.5">
      <c r="A70" s="46" t="s">
        <v>142</v>
      </c>
      <c r="B70" s="31">
        <v>3327160.3199999998</v>
      </c>
      <c r="C70" s="32">
        <v>569570.21</v>
      </c>
      <c r="D70" s="33">
        <v>17.12</v>
      </c>
      <c r="E70" s="28">
        <f t="shared" si="1"/>
        <v>2757590.11</v>
      </c>
      <c r="F70" s="35" t="s">
        <v>143</v>
      </c>
      <c r="H70" s="23"/>
    </row>
    <row r="71" spans="1:8" s="8" customFormat="1" ht="21" customHeight="1" x14ac:dyDescent="0.5">
      <c r="A71" s="46" t="s">
        <v>144</v>
      </c>
      <c r="B71" s="31">
        <v>3748782.77</v>
      </c>
      <c r="C71" s="32">
        <v>807014.18</v>
      </c>
      <c r="D71" s="33">
        <v>21.53</v>
      </c>
      <c r="E71" s="34">
        <f t="shared" si="1"/>
        <v>2941768.59</v>
      </c>
      <c r="F71" s="35" t="s">
        <v>145</v>
      </c>
      <c r="H71" s="23"/>
    </row>
    <row r="72" spans="1:8" s="8" customFormat="1" ht="21" customHeight="1" x14ac:dyDescent="0.5">
      <c r="A72" s="46" t="s">
        <v>146</v>
      </c>
      <c r="B72" s="31">
        <v>2953504.44</v>
      </c>
      <c r="C72" s="32">
        <v>681856.06</v>
      </c>
      <c r="D72" s="33">
        <v>23.09</v>
      </c>
      <c r="E72" s="34">
        <f t="shared" si="1"/>
        <v>2271648.38</v>
      </c>
      <c r="F72" s="35" t="s">
        <v>147</v>
      </c>
      <c r="H72" s="23"/>
    </row>
    <row r="73" spans="1:8" s="8" customFormat="1" ht="21" customHeight="1" x14ac:dyDescent="0.5">
      <c r="A73" s="46" t="s">
        <v>148</v>
      </c>
      <c r="B73" s="31">
        <v>6177901.7300000004</v>
      </c>
      <c r="C73" s="32">
        <v>1134885.6599999999</v>
      </c>
      <c r="D73" s="33">
        <v>18.37</v>
      </c>
      <c r="E73" s="34">
        <f t="shared" si="1"/>
        <v>5043016.07</v>
      </c>
      <c r="F73" s="35" t="s">
        <v>149</v>
      </c>
      <c r="H73" s="23"/>
    </row>
    <row r="74" spans="1:8" s="8" customFormat="1" ht="21" customHeight="1" x14ac:dyDescent="0.5">
      <c r="A74" s="47" t="s">
        <v>150</v>
      </c>
      <c r="B74" s="41">
        <v>2807081.61</v>
      </c>
      <c r="C74" s="48">
        <v>747790.1</v>
      </c>
      <c r="D74" s="49">
        <v>26.64</v>
      </c>
      <c r="E74" s="34">
        <f t="shared" si="1"/>
        <v>2059291.5099999998</v>
      </c>
      <c r="F74" s="45" t="s">
        <v>151</v>
      </c>
      <c r="H74" s="23"/>
    </row>
    <row r="75" spans="1:8" s="8" customFormat="1" ht="21" customHeight="1" x14ac:dyDescent="0.5">
      <c r="A75" s="46" t="s">
        <v>152</v>
      </c>
      <c r="B75" s="31">
        <v>1235321.6100000001</v>
      </c>
      <c r="C75" s="32">
        <v>75033.67</v>
      </c>
      <c r="D75" s="33">
        <v>6.07</v>
      </c>
      <c r="E75" s="28">
        <f t="shared" si="1"/>
        <v>1160287.9400000002</v>
      </c>
      <c r="F75" s="35" t="s">
        <v>153</v>
      </c>
      <c r="H75" s="23"/>
    </row>
    <row r="76" spans="1:8" s="8" customFormat="1" ht="21" customHeight="1" x14ac:dyDescent="0.5">
      <c r="A76" s="46" t="s">
        <v>154</v>
      </c>
      <c r="B76" s="31">
        <v>3434460.12</v>
      </c>
      <c r="C76" s="32">
        <v>1110033.53</v>
      </c>
      <c r="D76" s="33">
        <v>32.32</v>
      </c>
      <c r="E76" s="34">
        <f t="shared" si="1"/>
        <v>2324426.59</v>
      </c>
      <c r="F76" s="35" t="s">
        <v>155</v>
      </c>
      <c r="H76" s="23"/>
    </row>
    <row r="77" spans="1:8" s="8" customFormat="1" ht="21" customHeight="1" x14ac:dyDescent="0.5">
      <c r="A77" s="46" t="s">
        <v>156</v>
      </c>
      <c r="B77" s="31">
        <v>2413169.61</v>
      </c>
      <c r="C77" s="32">
        <v>392102.57</v>
      </c>
      <c r="D77" s="33">
        <v>16.25</v>
      </c>
      <c r="E77" s="34">
        <f t="shared" si="1"/>
        <v>2021067.0399999998</v>
      </c>
      <c r="F77" s="35" t="s">
        <v>157</v>
      </c>
      <c r="H77" s="23"/>
    </row>
    <row r="78" spans="1:8" s="8" customFormat="1" ht="21" customHeight="1" x14ac:dyDescent="0.5">
      <c r="A78" s="46" t="s">
        <v>158</v>
      </c>
      <c r="B78" s="31">
        <v>341788.41</v>
      </c>
      <c r="C78" s="32">
        <v>68499.490000000005</v>
      </c>
      <c r="D78" s="33">
        <v>20.04</v>
      </c>
      <c r="E78" s="34">
        <f t="shared" si="1"/>
        <v>273288.92</v>
      </c>
      <c r="F78" s="35" t="s">
        <v>159</v>
      </c>
      <c r="H78" s="23"/>
    </row>
    <row r="79" spans="1:8" s="8" customFormat="1" ht="21" customHeight="1" x14ac:dyDescent="0.5">
      <c r="A79" s="46" t="s">
        <v>160</v>
      </c>
      <c r="B79" s="31">
        <v>2797417.84</v>
      </c>
      <c r="C79" s="32">
        <v>908670.31</v>
      </c>
      <c r="D79" s="33">
        <v>32.479999999999997</v>
      </c>
      <c r="E79" s="34">
        <f t="shared" si="1"/>
        <v>1888747.5299999998</v>
      </c>
      <c r="F79" s="35" t="s">
        <v>161</v>
      </c>
      <c r="H79" s="23"/>
    </row>
    <row r="80" spans="1:8" s="8" customFormat="1" ht="21" customHeight="1" x14ac:dyDescent="0.5">
      <c r="A80" s="46" t="s">
        <v>162</v>
      </c>
      <c r="B80" s="31">
        <v>2018415.58</v>
      </c>
      <c r="C80" s="32">
        <v>1079897.8700000001</v>
      </c>
      <c r="D80" s="33">
        <v>53.5</v>
      </c>
      <c r="E80" s="34">
        <f t="shared" si="1"/>
        <v>938517.71</v>
      </c>
      <c r="F80" s="35" t="s">
        <v>163</v>
      </c>
      <c r="H80" s="23"/>
    </row>
    <row r="81" spans="1:8" s="8" customFormat="1" ht="21" customHeight="1" x14ac:dyDescent="0.5">
      <c r="A81" s="46" t="s">
        <v>164</v>
      </c>
      <c r="B81" s="31">
        <v>4838147.99</v>
      </c>
      <c r="C81" s="32">
        <v>545463.80000000005</v>
      </c>
      <c r="D81" s="33">
        <v>11.27</v>
      </c>
      <c r="E81" s="34">
        <f t="shared" si="1"/>
        <v>4292684.1900000004</v>
      </c>
      <c r="F81" s="35" t="s">
        <v>165</v>
      </c>
      <c r="H81" s="23"/>
    </row>
    <row r="82" spans="1:8" s="8" customFormat="1" ht="21" customHeight="1" x14ac:dyDescent="0.5">
      <c r="A82" s="46" t="s">
        <v>166</v>
      </c>
      <c r="B82" s="31">
        <v>1887104.44</v>
      </c>
      <c r="C82" s="32">
        <v>758798.23</v>
      </c>
      <c r="D82" s="33">
        <v>40.21</v>
      </c>
      <c r="E82" s="34">
        <f t="shared" si="1"/>
        <v>1128306.21</v>
      </c>
      <c r="F82" s="52" t="s">
        <v>167</v>
      </c>
      <c r="H82" s="23"/>
    </row>
    <row r="83" spans="1:8" s="8" customFormat="1" ht="21" customHeight="1" x14ac:dyDescent="0.5">
      <c r="A83" s="47" t="s">
        <v>168</v>
      </c>
      <c r="B83" s="49">
        <v>8174644.9299999997</v>
      </c>
      <c r="C83" s="48">
        <v>2348040.04</v>
      </c>
      <c r="D83" s="49">
        <v>28.72</v>
      </c>
      <c r="E83" s="44">
        <f t="shared" si="1"/>
        <v>5826604.8899999997</v>
      </c>
      <c r="F83" s="53" t="s">
        <v>169</v>
      </c>
      <c r="H83" s="23"/>
    </row>
    <row r="84" spans="1:8" s="8" customFormat="1" ht="21" customHeight="1" x14ac:dyDescent="0.5">
      <c r="A84" s="20" t="s">
        <v>170</v>
      </c>
      <c r="B84" s="12">
        <f>SUM(B70:B83)</f>
        <v>46154901.399999999</v>
      </c>
      <c r="C84" s="12">
        <f>SUM(C70:C83)</f>
        <v>11227655.720000003</v>
      </c>
      <c r="D84" s="12">
        <v>24.33</v>
      </c>
      <c r="E84" s="63">
        <f t="shared" si="1"/>
        <v>34927245.679999992</v>
      </c>
      <c r="F84" s="21" t="s">
        <v>171</v>
      </c>
    </row>
    <row r="85" spans="1:8" s="8" customFormat="1" ht="21" customHeight="1" x14ac:dyDescent="0.5">
      <c r="A85" s="17" t="s">
        <v>172</v>
      </c>
      <c r="B85" s="18">
        <f>B84+B69+B63+B55+B32+B11</f>
        <v>323528699.65999997</v>
      </c>
      <c r="C85" s="18">
        <f>C84+C69+C63+C55+C32+C11</f>
        <v>101785271.58000001</v>
      </c>
      <c r="D85" s="18">
        <f>C85/B85*100</f>
        <v>31.46097137192692</v>
      </c>
      <c r="E85" s="19">
        <f t="shared" ref="E85" si="2">E84+E69+E63+E55+E32+E11</f>
        <v>221743428.07999998</v>
      </c>
      <c r="F85" s="17" t="s">
        <v>173</v>
      </c>
      <c r="H85" s="23"/>
    </row>
    <row r="86" spans="1:8" s="8" customFormat="1" ht="21" customHeight="1" x14ac:dyDescent="0.5">
      <c r="A86" s="67" t="s">
        <v>184</v>
      </c>
      <c r="B86" s="67"/>
      <c r="C86" s="67"/>
      <c r="D86" s="67"/>
      <c r="E86" s="67"/>
      <c r="F86" s="67"/>
      <c r="G86" s="54"/>
      <c r="H86" s="55"/>
    </row>
    <row r="87" spans="1:8" s="8" customFormat="1" ht="21" customHeight="1" x14ac:dyDescent="0.5">
      <c r="A87" s="67" t="s">
        <v>185</v>
      </c>
      <c r="B87" s="67"/>
      <c r="C87" s="67"/>
      <c r="D87" s="67"/>
      <c r="E87" s="67"/>
      <c r="F87" s="67"/>
      <c r="G87" s="54"/>
      <c r="H87" s="55"/>
    </row>
    <row r="88" spans="1:8" s="8" customFormat="1" ht="21" customHeight="1" x14ac:dyDescent="0.5">
      <c r="A88" s="67" t="s">
        <v>179</v>
      </c>
      <c r="B88" s="67"/>
      <c r="C88" s="67"/>
      <c r="D88" s="67"/>
      <c r="E88" s="67"/>
      <c r="F88" s="67"/>
      <c r="G88" s="54"/>
      <c r="H88" s="55"/>
    </row>
    <row r="89" spans="1:8" s="8" customFormat="1" ht="21" customHeight="1" x14ac:dyDescent="0.5">
      <c r="A89" s="67" t="s">
        <v>174</v>
      </c>
      <c r="B89" s="67"/>
      <c r="C89" s="67"/>
      <c r="D89" s="67"/>
      <c r="E89" s="67"/>
      <c r="F89" s="67"/>
      <c r="G89" s="54"/>
      <c r="H89" s="55"/>
    </row>
    <row r="90" spans="1:8" s="8" customFormat="1" ht="21" customHeight="1" x14ac:dyDescent="0.5">
      <c r="A90" s="68" t="s">
        <v>175</v>
      </c>
      <c r="B90" s="68"/>
      <c r="C90" s="68"/>
      <c r="D90" s="68"/>
      <c r="E90" s="68"/>
      <c r="F90" s="68"/>
      <c r="G90" s="54"/>
      <c r="H90" s="55"/>
    </row>
    <row r="91" spans="1:8" s="8" customFormat="1" ht="21" customHeight="1" x14ac:dyDescent="0.5">
      <c r="A91" s="67" t="s">
        <v>176</v>
      </c>
      <c r="B91" s="67"/>
      <c r="C91" s="67"/>
      <c r="D91" s="67"/>
      <c r="E91" s="67"/>
      <c r="F91" s="67"/>
      <c r="G91" s="54"/>
      <c r="H91" s="55"/>
    </row>
    <row r="92" spans="1:8" s="8" customFormat="1" ht="21" customHeight="1" x14ac:dyDescent="0.5">
      <c r="A92" s="13" t="s">
        <v>183</v>
      </c>
      <c r="B92" s="56"/>
      <c r="C92" s="56"/>
      <c r="D92" s="13"/>
      <c r="E92" s="14"/>
      <c r="F92" s="57"/>
      <c r="G92" s="54"/>
      <c r="H92" s="55"/>
    </row>
    <row r="93" spans="1:8" s="8" customFormat="1" ht="21" customHeight="1" x14ac:dyDescent="0.5">
      <c r="A93" s="66" t="s">
        <v>186</v>
      </c>
      <c r="B93" s="66"/>
      <c r="C93" s="66"/>
      <c r="D93" s="66"/>
      <c r="E93" s="66"/>
      <c r="F93" s="66"/>
      <c r="G93" s="58"/>
    </row>
    <row r="94" spans="1:8" s="8" customFormat="1" ht="21" customHeight="1" x14ac:dyDescent="0.5">
      <c r="A94" s="66" t="s">
        <v>187</v>
      </c>
      <c r="B94" s="66"/>
      <c r="C94" s="66"/>
      <c r="D94" s="66"/>
      <c r="E94" s="66"/>
      <c r="F94" s="66"/>
      <c r="G94" s="58"/>
    </row>
    <row r="95" spans="1:8" s="8" customFormat="1" ht="21" customHeight="1" x14ac:dyDescent="0.5">
      <c r="A95" s="67" t="s">
        <v>178</v>
      </c>
      <c r="B95" s="67"/>
      <c r="C95" s="67"/>
      <c r="D95" s="67"/>
      <c r="E95" s="67"/>
      <c r="F95" s="67"/>
      <c r="G95" s="58"/>
    </row>
    <row r="96" spans="1:8" s="8" customFormat="1" ht="21" customHeight="1" x14ac:dyDescent="0.5">
      <c r="A96" s="68" t="s">
        <v>177</v>
      </c>
      <c r="B96" s="68"/>
      <c r="C96" s="68"/>
      <c r="D96" s="68"/>
      <c r="E96" s="68"/>
      <c r="F96" s="68"/>
      <c r="G96" s="58"/>
    </row>
    <row r="97" spans="1:8" ht="21" customHeight="1" x14ac:dyDescent="0.5">
      <c r="B97" s="5"/>
      <c r="D97" s="4"/>
      <c r="E97" s="4"/>
      <c r="G97" s="59"/>
      <c r="H97" s="4"/>
    </row>
    <row r="98" spans="1:8" ht="21" customHeight="1" x14ac:dyDescent="0.5">
      <c r="A98" s="60"/>
      <c r="B98" s="60"/>
      <c r="C98" s="61"/>
      <c r="D98" s="61"/>
      <c r="E98" s="61"/>
      <c r="F98" s="61"/>
    </row>
    <row r="99" spans="1:8" ht="21" customHeight="1" x14ac:dyDescent="0.5">
      <c r="A99" s="60"/>
      <c r="B99" s="60"/>
      <c r="C99" s="61"/>
      <c r="D99" s="61"/>
      <c r="E99" s="61"/>
      <c r="F99" s="61"/>
    </row>
    <row r="100" spans="1:8" ht="21" customHeight="1" x14ac:dyDescent="0.5">
      <c r="A100" s="60"/>
      <c r="B100" s="60"/>
      <c r="C100" s="61"/>
      <c r="D100" s="61"/>
      <c r="E100" s="61"/>
      <c r="F100" s="61"/>
    </row>
    <row r="101" spans="1:8" ht="21" customHeight="1" x14ac:dyDescent="0.5">
      <c r="A101" s="60"/>
      <c r="B101" s="60"/>
      <c r="C101" s="61"/>
      <c r="D101" s="61"/>
      <c r="E101" s="61"/>
      <c r="F101" s="61"/>
    </row>
    <row r="102" spans="1:8" ht="21" customHeight="1" x14ac:dyDescent="0.5">
      <c r="A102" s="60"/>
      <c r="B102" s="60"/>
      <c r="C102" s="61"/>
      <c r="D102" s="61"/>
      <c r="E102" s="61"/>
      <c r="F102" s="61"/>
    </row>
    <row r="103" spans="1:8" ht="21" customHeight="1" x14ac:dyDescent="0.5">
      <c r="A103" s="60"/>
      <c r="B103" s="60"/>
      <c r="C103" s="61"/>
      <c r="D103" s="61"/>
      <c r="E103" s="61"/>
      <c r="F103" s="61"/>
    </row>
    <row r="104" spans="1:8" ht="21" customHeight="1" x14ac:dyDescent="0.5">
      <c r="A104" s="60"/>
      <c r="B104" s="60"/>
      <c r="C104" s="61"/>
      <c r="D104" s="61"/>
      <c r="E104" s="61"/>
      <c r="F104" s="61"/>
    </row>
    <row r="105" spans="1:8" ht="21" customHeight="1" x14ac:dyDescent="0.5">
      <c r="A105" s="60"/>
      <c r="B105" s="60"/>
      <c r="C105" s="61"/>
      <c r="D105" s="61"/>
      <c r="E105" s="61"/>
      <c r="F105" s="61"/>
    </row>
    <row r="106" spans="1:8" ht="21" customHeight="1" x14ac:dyDescent="0.5">
      <c r="A106" s="60"/>
      <c r="B106" s="60"/>
      <c r="C106" s="61"/>
      <c r="D106" s="61"/>
      <c r="E106" s="61"/>
      <c r="F106" s="61"/>
    </row>
    <row r="107" spans="1:8" ht="21" customHeight="1" x14ac:dyDescent="0.5">
      <c r="A107" s="60"/>
      <c r="B107" s="60"/>
      <c r="C107" s="61"/>
      <c r="D107" s="61"/>
      <c r="E107" s="61"/>
      <c r="F107" s="61"/>
    </row>
    <row r="108" spans="1:8" ht="21" customHeight="1" x14ac:dyDescent="0.5">
      <c r="A108" s="60"/>
      <c r="B108" s="60"/>
      <c r="C108" s="61"/>
      <c r="D108" s="61"/>
      <c r="E108" s="61"/>
      <c r="F108" s="61"/>
    </row>
    <row r="109" spans="1:8" ht="21" customHeight="1" x14ac:dyDescent="0.5">
      <c r="A109" s="60"/>
      <c r="B109" s="60"/>
      <c r="C109" s="61"/>
      <c r="D109" s="61"/>
      <c r="E109" s="61"/>
      <c r="F109" s="61"/>
    </row>
    <row r="110" spans="1:8" ht="21" customHeight="1" x14ac:dyDescent="0.5">
      <c r="A110" s="60"/>
      <c r="B110" s="60"/>
      <c r="C110" s="61"/>
      <c r="D110" s="61"/>
      <c r="E110" s="61"/>
      <c r="F110" s="61"/>
    </row>
    <row r="111" spans="1:8" ht="21" customHeight="1" x14ac:dyDescent="0.5">
      <c r="A111" s="60"/>
      <c r="B111" s="60"/>
      <c r="C111" s="61"/>
      <c r="D111" s="61"/>
      <c r="E111" s="61"/>
      <c r="F111" s="61"/>
    </row>
    <row r="112" spans="1:8" ht="21" customHeight="1" x14ac:dyDescent="0.5">
      <c r="A112" s="60"/>
      <c r="B112" s="60"/>
      <c r="C112" s="61"/>
      <c r="D112" s="61"/>
      <c r="E112" s="61"/>
      <c r="F112" s="61"/>
    </row>
    <row r="113" spans="1:6" ht="21" customHeight="1" x14ac:dyDescent="0.5">
      <c r="A113" s="60"/>
      <c r="B113" s="60"/>
      <c r="C113" s="61"/>
      <c r="D113" s="61"/>
      <c r="E113" s="61"/>
      <c r="F113" s="61"/>
    </row>
    <row r="114" spans="1:6" ht="21" customHeight="1" x14ac:dyDescent="0.5">
      <c r="A114" s="60"/>
      <c r="B114" s="60"/>
      <c r="C114" s="61"/>
      <c r="D114" s="61"/>
      <c r="E114" s="61"/>
      <c r="F114" s="61"/>
    </row>
    <row r="115" spans="1:6" ht="21" customHeight="1" x14ac:dyDescent="0.5">
      <c r="A115" s="60"/>
      <c r="B115" s="60"/>
      <c r="C115" s="61"/>
      <c r="D115" s="61"/>
      <c r="E115" s="61"/>
      <c r="F115" s="61"/>
    </row>
    <row r="116" spans="1:6" ht="21" customHeight="1" x14ac:dyDescent="0.5">
      <c r="A116" s="60"/>
      <c r="B116" s="60"/>
      <c r="C116" s="61"/>
      <c r="D116" s="61"/>
      <c r="E116" s="61"/>
      <c r="F116" s="61"/>
    </row>
    <row r="117" spans="1:6" ht="21" customHeight="1" x14ac:dyDescent="0.5">
      <c r="A117" s="60"/>
      <c r="B117" s="60"/>
      <c r="C117" s="61"/>
      <c r="D117" s="61"/>
      <c r="E117" s="61"/>
      <c r="F117" s="61"/>
    </row>
    <row r="118" spans="1:6" ht="21" customHeight="1" x14ac:dyDescent="0.5">
      <c r="A118" s="60"/>
      <c r="B118" s="60"/>
      <c r="C118" s="61"/>
      <c r="D118" s="61"/>
      <c r="E118" s="61"/>
      <c r="F118" s="61"/>
    </row>
    <row r="119" spans="1:6" ht="21" customHeight="1" x14ac:dyDescent="0.5">
      <c r="A119" s="60"/>
      <c r="B119" s="60"/>
      <c r="C119" s="61"/>
      <c r="D119" s="61"/>
      <c r="E119" s="61"/>
      <c r="F119" s="61"/>
    </row>
    <row r="120" spans="1:6" ht="21" customHeight="1" x14ac:dyDescent="0.5">
      <c r="A120" s="60"/>
      <c r="B120" s="60"/>
      <c r="C120" s="61"/>
      <c r="D120" s="61"/>
      <c r="E120" s="61"/>
      <c r="F120" s="61"/>
    </row>
    <row r="121" spans="1:6" ht="21" customHeight="1" x14ac:dyDescent="0.5">
      <c r="A121" s="60"/>
      <c r="B121" s="60"/>
      <c r="C121" s="61"/>
      <c r="D121" s="61"/>
      <c r="E121" s="61"/>
      <c r="F121" s="61"/>
    </row>
    <row r="122" spans="1:6" ht="21" customHeight="1" x14ac:dyDescent="0.5">
      <c r="A122" s="60"/>
      <c r="B122" s="60"/>
      <c r="C122" s="61"/>
      <c r="D122" s="61"/>
      <c r="E122" s="61"/>
      <c r="F122" s="61"/>
    </row>
    <row r="123" spans="1:6" ht="21" customHeight="1" x14ac:dyDescent="0.5">
      <c r="A123" s="60"/>
      <c r="B123" s="60"/>
      <c r="C123" s="61"/>
      <c r="D123" s="61"/>
      <c r="E123" s="61"/>
      <c r="F123" s="61"/>
    </row>
    <row r="124" spans="1:6" ht="21" customHeight="1" x14ac:dyDescent="0.5">
      <c r="A124" s="60"/>
      <c r="B124" s="60"/>
      <c r="C124" s="61"/>
      <c r="D124" s="61"/>
      <c r="E124" s="61"/>
      <c r="F124" s="61"/>
    </row>
    <row r="125" spans="1:6" ht="21" customHeight="1" x14ac:dyDescent="0.5">
      <c r="A125" s="60"/>
      <c r="B125" s="60"/>
      <c r="C125" s="61"/>
      <c r="D125" s="61"/>
      <c r="E125" s="61"/>
      <c r="F125" s="61"/>
    </row>
    <row r="126" spans="1:6" ht="21" customHeight="1" x14ac:dyDescent="0.5">
      <c r="A126" s="60"/>
      <c r="B126" s="60"/>
      <c r="C126" s="61"/>
      <c r="D126" s="61"/>
      <c r="E126" s="61"/>
      <c r="F126" s="61"/>
    </row>
    <row r="127" spans="1:6" ht="21" customHeight="1" x14ac:dyDescent="0.5">
      <c r="A127" s="60"/>
      <c r="B127" s="60"/>
      <c r="C127" s="61"/>
      <c r="D127" s="61"/>
      <c r="E127" s="61"/>
      <c r="F127" s="61"/>
    </row>
    <row r="128" spans="1:6" ht="21" customHeight="1" x14ac:dyDescent="0.5">
      <c r="A128" s="60"/>
      <c r="B128" s="60"/>
      <c r="C128" s="61"/>
      <c r="D128" s="61"/>
      <c r="E128" s="61"/>
      <c r="F128" s="61"/>
    </row>
    <row r="129" spans="1:6" ht="21" customHeight="1" x14ac:dyDescent="0.5">
      <c r="A129" s="60"/>
      <c r="B129" s="60"/>
      <c r="C129" s="61"/>
      <c r="D129" s="61"/>
      <c r="E129" s="61"/>
      <c r="F129" s="61"/>
    </row>
    <row r="130" spans="1:6" ht="21" customHeight="1" x14ac:dyDescent="0.5">
      <c r="A130" s="60"/>
      <c r="B130" s="60"/>
      <c r="C130" s="61"/>
      <c r="D130" s="61"/>
      <c r="E130" s="61"/>
      <c r="F130" s="61"/>
    </row>
    <row r="131" spans="1:6" ht="21" customHeight="1" x14ac:dyDescent="0.5">
      <c r="A131" s="60"/>
      <c r="B131" s="60"/>
      <c r="C131" s="61"/>
      <c r="D131" s="61"/>
      <c r="E131" s="61"/>
      <c r="F131" s="61"/>
    </row>
    <row r="132" spans="1:6" ht="21" customHeight="1" x14ac:dyDescent="0.5">
      <c r="A132" s="60"/>
      <c r="B132" s="60"/>
      <c r="C132" s="61"/>
      <c r="D132" s="61"/>
      <c r="E132" s="61"/>
      <c r="F132" s="61"/>
    </row>
    <row r="133" spans="1:6" ht="21" customHeight="1" x14ac:dyDescent="0.5">
      <c r="A133" s="60"/>
      <c r="B133" s="60"/>
      <c r="C133" s="61"/>
      <c r="D133" s="61"/>
      <c r="E133" s="61"/>
      <c r="F133" s="61"/>
    </row>
    <row r="134" spans="1:6" ht="21" customHeight="1" x14ac:dyDescent="0.5">
      <c r="A134" s="60"/>
      <c r="B134" s="60"/>
      <c r="C134" s="61"/>
      <c r="D134" s="61"/>
      <c r="E134" s="61"/>
      <c r="F134" s="61"/>
    </row>
    <row r="135" spans="1:6" ht="21" customHeight="1" x14ac:dyDescent="0.5">
      <c r="A135" s="60"/>
      <c r="B135" s="60"/>
      <c r="C135" s="61"/>
      <c r="D135" s="61"/>
      <c r="E135" s="61"/>
      <c r="F135" s="61"/>
    </row>
    <row r="136" spans="1:6" ht="21" customHeight="1" x14ac:dyDescent="0.5">
      <c r="A136" s="60"/>
      <c r="B136" s="60"/>
      <c r="C136" s="61"/>
      <c r="D136" s="61"/>
      <c r="E136" s="61"/>
      <c r="F136" s="61"/>
    </row>
    <row r="137" spans="1:6" ht="21" customHeight="1" x14ac:dyDescent="0.5">
      <c r="A137" s="60"/>
      <c r="B137" s="60"/>
      <c r="C137" s="61"/>
      <c r="D137" s="61"/>
      <c r="E137" s="61"/>
      <c r="F137" s="61"/>
    </row>
    <row r="138" spans="1:6" ht="21" customHeight="1" x14ac:dyDescent="0.5">
      <c r="A138" s="60"/>
      <c r="B138" s="60"/>
      <c r="C138" s="61"/>
      <c r="D138" s="61"/>
      <c r="E138" s="61"/>
      <c r="F138" s="61"/>
    </row>
    <row r="139" spans="1:6" ht="21" customHeight="1" x14ac:dyDescent="0.5">
      <c r="A139" s="60"/>
      <c r="B139" s="60"/>
      <c r="C139" s="61"/>
      <c r="D139" s="61"/>
      <c r="E139" s="61"/>
      <c r="F139" s="61"/>
    </row>
    <row r="140" spans="1:6" ht="21" customHeight="1" x14ac:dyDescent="0.5">
      <c r="A140" s="60"/>
      <c r="B140" s="60"/>
      <c r="C140" s="61"/>
      <c r="D140" s="61"/>
      <c r="E140" s="61"/>
      <c r="F140" s="61"/>
    </row>
    <row r="141" spans="1:6" ht="21" customHeight="1" x14ac:dyDescent="0.5">
      <c r="A141" s="60"/>
      <c r="B141" s="60"/>
      <c r="C141" s="61"/>
      <c r="D141" s="61"/>
      <c r="E141" s="61"/>
      <c r="F141" s="61"/>
    </row>
    <row r="142" spans="1:6" ht="21" customHeight="1" x14ac:dyDescent="0.5">
      <c r="A142" s="60"/>
      <c r="B142" s="60"/>
      <c r="C142" s="61"/>
      <c r="D142" s="61"/>
      <c r="E142" s="61"/>
      <c r="F142" s="61"/>
    </row>
    <row r="143" spans="1:6" ht="21" customHeight="1" x14ac:dyDescent="0.5">
      <c r="A143" s="60"/>
      <c r="B143" s="60"/>
      <c r="C143" s="61"/>
      <c r="D143" s="61"/>
      <c r="E143" s="61"/>
      <c r="F143" s="61"/>
    </row>
    <row r="144" spans="1:6" ht="21" customHeight="1" x14ac:dyDescent="0.5">
      <c r="A144" s="60"/>
      <c r="B144" s="60"/>
      <c r="C144" s="61"/>
      <c r="D144" s="61"/>
      <c r="E144" s="61"/>
      <c r="F144" s="61"/>
    </row>
    <row r="145" spans="1:6" ht="21" customHeight="1" x14ac:dyDescent="0.5">
      <c r="A145" s="60"/>
      <c r="B145" s="60"/>
      <c r="C145" s="61"/>
      <c r="D145" s="61"/>
      <c r="E145" s="61"/>
      <c r="F145" s="61"/>
    </row>
    <row r="146" spans="1:6" ht="21" customHeight="1" x14ac:dyDescent="0.5">
      <c r="A146" s="60"/>
      <c r="B146" s="60"/>
      <c r="C146" s="61"/>
      <c r="D146" s="61"/>
      <c r="E146" s="61"/>
      <c r="F146" s="61"/>
    </row>
    <row r="147" spans="1:6" ht="21" customHeight="1" x14ac:dyDescent="0.5">
      <c r="A147" s="60"/>
      <c r="B147" s="60"/>
      <c r="C147" s="61"/>
      <c r="D147" s="61"/>
      <c r="E147" s="61"/>
      <c r="F147" s="61"/>
    </row>
    <row r="148" spans="1:6" ht="21" customHeight="1" x14ac:dyDescent="0.5">
      <c r="A148" s="60"/>
      <c r="B148" s="60"/>
      <c r="C148" s="61"/>
      <c r="D148" s="61"/>
      <c r="E148" s="61"/>
      <c r="F148" s="61"/>
    </row>
    <row r="149" spans="1:6" ht="21" customHeight="1" x14ac:dyDescent="0.5">
      <c r="A149" s="60"/>
      <c r="B149" s="60"/>
      <c r="C149" s="61"/>
      <c r="D149" s="61"/>
      <c r="E149" s="61"/>
      <c r="F149" s="61"/>
    </row>
    <row r="150" spans="1:6" ht="21" customHeight="1" x14ac:dyDescent="0.5">
      <c r="A150" s="60"/>
      <c r="B150" s="60"/>
      <c r="C150" s="61"/>
      <c r="D150" s="61"/>
      <c r="E150" s="61"/>
      <c r="F150" s="61"/>
    </row>
    <row r="151" spans="1:6" ht="21" customHeight="1" x14ac:dyDescent="0.5">
      <c r="A151" s="60"/>
      <c r="B151" s="60"/>
      <c r="C151" s="61"/>
      <c r="D151" s="61"/>
      <c r="E151" s="61"/>
      <c r="F151" s="61"/>
    </row>
    <row r="152" spans="1:6" ht="21" customHeight="1" x14ac:dyDescent="0.5">
      <c r="A152" s="60"/>
      <c r="B152" s="60"/>
      <c r="C152" s="61"/>
      <c r="D152" s="61"/>
      <c r="E152" s="61"/>
      <c r="F152" s="61"/>
    </row>
    <row r="153" spans="1:6" ht="21" customHeight="1" x14ac:dyDescent="0.5">
      <c r="A153" s="60"/>
      <c r="B153" s="60"/>
      <c r="C153" s="61"/>
      <c r="D153" s="61"/>
      <c r="E153" s="61"/>
      <c r="F153" s="61"/>
    </row>
    <row r="154" spans="1:6" ht="21" customHeight="1" x14ac:dyDescent="0.5">
      <c r="A154" s="60"/>
      <c r="B154" s="60"/>
      <c r="C154" s="61"/>
      <c r="D154" s="61"/>
      <c r="E154" s="61"/>
      <c r="F154" s="61"/>
    </row>
    <row r="155" spans="1:6" ht="21" customHeight="1" x14ac:dyDescent="0.5">
      <c r="A155" s="60"/>
      <c r="B155" s="60"/>
      <c r="C155" s="61"/>
      <c r="D155" s="61"/>
      <c r="E155" s="61"/>
      <c r="F155" s="61"/>
    </row>
    <row r="156" spans="1:6" ht="21" customHeight="1" x14ac:dyDescent="0.5">
      <c r="A156" s="60"/>
      <c r="B156" s="60"/>
      <c r="C156" s="61"/>
      <c r="D156" s="61"/>
      <c r="E156" s="61"/>
      <c r="F156" s="61"/>
    </row>
    <row r="157" spans="1:6" ht="21" customHeight="1" x14ac:dyDescent="0.5">
      <c r="A157" s="60"/>
      <c r="B157" s="60"/>
      <c r="C157" s="61"/>
      <c r="D157" s="61"/>
      <c r="E157" s="61"/>
      <c r="F157" s="61"/>
    </row>
    <row r="158" spans="1:6" ht="21" customHeight="1" x14ac:dyDescent="0.5">
      <c r="A158" s="60"/>
      <c r="B158" s="60"/>
      <c r="C158" s="61"/>
      <c r="D158" s="61"/>
      <c r="E158" s="61"/>
      <c r="F158" s="61"/>
    </row>
    <row r="159" spans="1:6" ht="21" customHeight="1" x14ac:dyDescent="0.5">
      <c r="A159" s="60"/>
      <c r="B159" s="60"/>
      <c r="C159" s="61"/>
      <c r="D159" s="61"/>
      <c r="E159" s="61"/>
      <c r="F159" s="61"/>
    </row>
    <row r="160" spans="1:6" ht="21" customHeight="1" x14ac:dyDescent="0.5">
      <c r="A160" s="60"/>
      <c r="B160" s="60"/>
      <c r="C160" s="61"/>
      <c r="D160" s="61"/>
      <c r="E160" s="61"/>
      <c r="F160" s="61"/>
    </row>
    <row r="161" spans="1:6" ht="21" customHeight="1" x14ac:dyDescent="0.5">
      <c r="A161" s="60"/>
      <c r="B161" s="60"/>
      <c r="C161" s="61"/>
      <c r="D161" s="61"/>
      <c r="E161" s="61"/>
      <c r="F161" s="61"/>
    </row>
    <row r="162" spans="1:6" ht="21" customHeight="1" x14ac:dyDescent="0.5">
      <c r="A162" s="60"/>
      <c r="B162" s="60"/>
      <c r="C162" s="61"/>
      <c r="D162" s="61"/>
      <c r="E162" s="61"/>
      <c r="F162" s="61"/>
    </row>
    <row r="163" spans="1:6" ht="21" customHeight="1" x14ac:dyDescent="0.5">
      <c r="A163" s="60"/>
      <c r="B163" s="60"/>
      <c r="C163" s="61"/>
      <c r="D163" s="61"/>
      <c r="E163" s="61"/>
      <c r="F163" s="61"/>
    </row>
    <row r="164" spans="1:6" ht="21" customHeight="1" x14ac:dyDescent="0.5">
      <c r="A164" s="60"/>
      <c r="B164" s="60"/>
      <c r="C164" s="61"/>
      <c r="D164" s="61"/>
      <c r="E164" s="61"/>
      <c r="F164" s="61"/>
    </row>
    <row r="165" spans="1:6" ht="21" customHeight="1" x14ac:dyDescent="0.5">
      <c r="A165" s="60"/>
      <c r="B165" s="60"/>
      <c r="C165" s="61"/>
      <c r="D165" s="61"/>
      <c r="E165" s="61"/>
      <c r="F165" s="61"/>
    </row>
    <row r="166" spans="1:6" ht="21" customHeight="1" x14ac:dyDescent="0.5">
      <c r="A166" s="60"/>
      <c r="B166" s="60"/>
      <c r="C166" s="61"/>
      <c r="D166" s="61"/>
      <c r="E166" s="61"/>
      <c r="F166" s="61"/>
    </row>
    <row r="167" spans="1:6" ht="21" customHeight="1" x14ac:dyDescent="0.5">
      <c r="A167" s="60"/>
      <c r="B167" s="60"/>
      <c r="C167" s="61"/>
      <c r="D167" s="61"/>
      <c r="E167" s="61"/>
      <c r="F167" s="61"/>
    </row>
    <row r="168" spans="1:6" ht="21" customHeight="1" x14ac:dyDescent="0.5">
      <c r="A168" s="60"/>
      <c r="B168" s="60"/>
      <c r="C168" s="61"/>
      <c r="D168" s="61"/>
      <c r="E168" s="61"/>
      <c r="F168" s="61"/>
    </row>
    <row r="169" spans="1:6" ht="21" customHeight="1" x14ac:dyDescent="0.5">
      <c r="A169" s="60"/>
      <c r="B169" s="60"/>
      <c r="C169" s="61"/>
      <c r="D169" s="61"/>
      <c r="E169" s="61"/>
      <c r="F169" s="61"/>
    </row>
    <row r="170" spans="1:6" ht="21" customHeight="1" x14ac:dyDescent="0.5">
      <c r="A170" s="60"/>
      <c r="B170" s="60"/>
      <c r="C170" s="61"/>
      <c r="D170" s="61"/>
      <c r="E170" s="61"/>
      <c r="F170" s="61"/>
    </row>
    <row r="171" spans="1:6" ht="21" customHeight="1" x14ac:dyDescent="0.5">
      <c r="A171" s="60"/>
      <c r="B171" s="60"/>
      <c r="C171" s="61"/>
      <c r="D171" s="61"/>
      <c r="E171" s="61"/>
      <c r="F171" s="61"/>
    </row>
    <row r="172" spans="1:6" ht="21" customHeight="1" x14ac:dyDescent="0.5">
      <c r="A172" s="60"/>
      <c r="B172" s="60"/>
      <c r="C172" s="61"/>
      <c r="D172" s="61"/>
      <c r="E172" s="61"/>
      <c r="F172" s="61"/>
    </row>
    <row r="173" spans="1:6" ht="21" customHeight="1" x14ac:dyDescent="0.5">
      <c r="A173" s="60"/>
      <c r="B173" s="60"/>
      <c r="C173" s="61"/>
      <c r="D173" s="61"/>
      <c r="E173" s="61"/>
      <c r="F173" s="61"/>
    </row>
    <row r="174" spans="1:6" ht="21" customHeight="1" x14ac:dyDescent="0.5">
      <c r="A174" s="60"/>
      <c r="B174" s="60"/>
      <c r="C174" s="61"/>
      <c r="D174" s="61"/>
      <c r="E174" s="61"/>
      <c r="F174" s="61"/>
    </row>
    <row r="175" spans="1:6" ht="21" customHeight="1" x14ac:dyDescent="0.5">
      <c r="A175" s="60"/>
      <c r="B175" s="60"/>
      <c r="C175" s="61"/>
      <c r="D175" s="61"/>
      <c r="E175" s="61"/>
      <c r="F175" s="61"/>
    </row>
    <row r="176" spans="1:6" ht="21" customHeight="1" x14ac:dyDescent="0.5">
      <c r="A176" s="60"/>
      <c r="B176" s="60"/>
      <c r="C176" s="61"/>
      <c r="D176" s="61"/>
      <c r="E176" s="61"/>
      <c r="F176" s="61"/>
    </row>
    <row r="177" spans="1:6" ht="21" customHeight="1" x14ac:dyDescent="0.5">
      <c r="A177" s="60"/>
      <c r="B177" s="60"/>
      <c r="C177" s="61"/>
      <c r="D177" s="61"/>
      <c r="E177" s="61"/>
      <c r="F177" s="61"/>
    </row>
    <row r="178" spans="1:6" ht="21" customHeight="1" x14ac:dyDescent="0.5">
      <c r="A178" s="60"/>
      <c r="B178" s="60"/>
      <c r="C178" s="61"/>
      <c r="D178" s="61"/>
      <c r="E178" s="61"/>
      <c r="F178" s="61"/>
    </row>
    <row r="179" spans="1:6" ht="21" customHeight="1" x14ac:dyDescent="0.5">
      <c r="A179" s="60"/>
      <c r="B179" s="60"/>
      <c r="C179" s="61"/>
      <c r="D179" s="61"/>
      <c r="E179" s="61"/>
      <c r="F179" s="61"/>
    </row>
    <row r="180" spans="1:6" ht="21" customHeight="1" x14ac:dyDescent="0.5">
      <c r="A180" s="60"/>
      <c r="B180" s="60"/>
      <c r="C180" s="61"/>
      <c r="D180" s="61"/>
      <c r="E180" s="61"/>
      <c r="F180" s="61"/>
    </row>
    <row r="181" spans="1:6" ht="21" customHeight="1" x14ac:dyDescent="0.5">
      <c r="A181" s="60"/>
      <c r="B181" s="60"/>
      <c r="C181" s="61"/>
      <c r="D181" s="61"/>
      <c r="E181" s="61"/>
      <c r="F181" s="61"/>
    </row>
    <row r="182" spans="1:6" ht="21" customHeight="1" x14ac:dyDescent="0.5">
      <c r="A182" s="60"/>
      <c r="B182" s="60"/>
      <c r="C182" s="61"/>
      <c r="D182" s="61"/>
      <c r="E182" s="61"/>
      <c r="F182" s="61"/>
    </row>
    <row r="183" spans="1:6" ht="21" customHeight="1" x14ac:dyDescent="0.5">
      <c r="A183" s="60"/>
      <c r="B183" s="60"/>
      <c r="C183" s="61"/>
      <c r="D183" s="61"/>
      <c r="E183" s="61"/>
      <c r="F183" s="61"/>
    </row>
    <row r="184" spans="1:6" ht="21" customHeight="1" x14ac:dyDescent="0.5">
      <c r="A184" s="60"/>
      <c r="B184" s="60"/>
      <c r="C184" s="61"/>
      <c r="D184" s="61"/>
      <c r="E184" s="61"/>
      <c r="F184" s="61"/>
    </row>
    <row r="185" spans="1:6" ht="21" customHeight="1" x14ac:dyDescent="0.5">
      <c r="A185" s="60"/>
      <c r="B185" s="60"/>
      <c r="C185" s="61"/>
      <c r="D185" s="61"/>
      <c r="E185" s="61"/>
      <c r="F185" s="61"/>
    </row>
    <row r="186" spans="1:6" ht="21" customHeight="1" x14ac:dyDescent="0.5">
      <c r="A186" s="60"/>
      <c r="B186" s="60"/>
      <c r="C186" s="61"/>
      <c r="D186" s="61"/>
      <c r="E186" s="61"/>
      <c r="F186" s="61"/>
    </row>
    <row r="187" spans="1:6" ht="21" customHeight="1" x14ac:dyDescent="0.5">
      <c r="A187" s="60"/>
      <c r="B187" s="60"/>
      <c r="C187" s="61"/>
      <c r="D187" s="61"/>
      <c r="E187" s="61"/>
      <c r="F187" s="61"/>
    </row>
    <row r="188" spans="1:6" ht="21" customHeight="1" x14ac:dyDescent="0.5">
      <c r="A188" s="60"/>
      <c r="B188" s="60"/>
      <c r="C188" s="61"/>
      <c r="D188" s="61"/>
      <c r="E188" s="61"/>
      <c r="F188" s="61"/>
    </row>
    <row r="189" spans="1:6" ht="21" customHeight="1" x14ac:dyDescent="0.5">
      <c r="A189" s="60"/>
      <c r="B189" s="60"/>
      <c r="C189" s="61"/>
      <c r="D189" s="61"/>
      <c r="E189" s="61"/>
      <c r="F189" s="61"/>
    </row>
    <row r="190" spans="1:6" ht="21" customHeight="1" x14ac:dyDescent="0.5">
      <c r="A190" s="60"/>
      <c r="B190" s="60"/>
      <c r="C190" s="61"/>
      <c r="D190" s="61"/>
      <c r="E190" s="61"/>
      <c r="F190" s="61"/>
    </row>
    <row r="191" spans="1:6" ht="21" customHeight="1" x14ac:dyDescent="0.5">
      <c r="A191" s="60"/>
      <c r="B191" s="60"/>
      <c r="C191" s="61"/>
      <c r="D191" s="61"/>
      <c r="E191" s="61"/>
      <c r="F191" s="61"/>
    </row>
    <row r="192" spans="1:6" ht="21" customHeight="1" x14ac:dyDescent="0.5">
      <c r="A192" s="60"/>
      <c r="B192" s="60"/>
      <c r="C192" s="61"/>
      <c r="D192" s="61"/>
      <c r="E192" s="61"/>
      <c r="F192" s="61"/>
    </row>
    <row r="193" spans="1:6" ht="21" customHeight="1" x14ac:dyDescent="0.5">
      <c r="A193" s="60"/>
      <c r="B193" s="60"/>
      <c r="C193" s="61"/>
      <c r="D193" s="61"/>
      <c r="E193" s="61"/>
      <c r="F193" s="61"/>
    </row>
    <row r="194" spans="1:6" ht="21" customHeight="1" x14ac:dyDescent="0.5">
      <c r="A194" s="60"/>
      <c r="B194" s="60"/>
      <c r="C194" s="61"/>
      <c r="D194" s="61"/>
      <c r="E194" s="61"/>
      <c r="F194" s="61"/>
    </row>
    <row r="195" spans="1:6" ht="21" customHeight="1" x14ac:dyDescent="0.5">
      <c r="A195" s="60"/>
      <c r="B195" s="60"/>
      <c r="C195" s="61"/>
      <c r="D195" s="61"/>
      <c r="E195" s="61"/>
      <c r="F195" s="61"/>
    </row>
    <row r="196" spans="1:6" ht="21" customHeight="1" x14ac:dyDescent="0.5">
      <c r="A196" s="60"/>
      <c r="B196" s="60"/>
      <c r="C196" s="61"/>
      <c r="D196" s="61"/>
      <c r="E196" s="61"/>
      <c r="F196" s="61"/>
    </row>
    <row r="197" spans="1:6" ht="21" customHeight="1" x14ac:dyDescent="0.5">
      <c r="A197" s="60"/>
      <c r="B197" s="60"/>
      <c r="C197" s="61"/>
      <c r="D197" s="61"/>
      <c r="E197" s="61"/>
      <c r="F197" s="61"/>
    </row>
    <row r="198" spans="1:6" ht="21" customHeight="1" x14ac:dyDescent="0.5">
      <c r="A198" s="60"/>
      <c r="B198" s="60"/>
      <c r="C198" s="61"/>
      <c r="D198" s="61"/>
      <c r="E198" s="61"/>
      <c r="F198" s="61"/>
    </row>
    <row r="199" spans="1:6" ht="21" customHeight="1" x14ac:dyDescent="0.5">
      <c r="A199" s="60"/>
      <c r="B199" s="60"/>
      <c r="C199" s="61"/>
      <c r="D199" s="61"/>
      <c r="E199" s="61"/>
      <c r="F199" s="61"/>
    </row>
    <row r="200" spans="1:6" ht="21" customHeight="1" x14ac:dyDescent="0.5">
      <c r="A200" s="60"/>
      <c r="B200" s="60"/>
      <c r="C200" s="61"/>
      <c r="D200" s="61"/>
      <c r="E200" s="61"/>
      <c r="F200" s="61"/>
    </row>
    <row r="201" spans="1:6" ht="21" customHeight="1" x14ac:dyDescent="0.5">
      <c r="A201" s="60"/>
      <c r="B201" s="60"/>
      <c r="C201" s="61"/>
      <c r="D201" s="61"/>
      <c r="E201" s="61"/>
      <c r="F201" s="61"/>
    </row>
    <row r="202" spans="1:6" ht="21" customHeight="1" x14ac:dyDescent="0.5">
      <c r="A202" s="60"/>
      <c r="B202" s="60"/>
      <c r="C202" s="61"/>
      <c r="D202" s="61"/>
      <c r="E202" s="61"/>
      <c r="F202" s="61"/>
    </row>
    <row r="203" spans="1:6" ht="21" customHeight="1" x14ac:dyDescent="0.5">
      <c r="A203" s="60"/>
      <c r="B203" s="60"/>
      <c r="C203" s="61"/>
      <c r="D203" s="61"/>
      <c r="E203" s="61"/>
      <c r="F203" s="61"/>
    </row>
    <row r="204" spans="1:6" ht="21" customHeight="1" x14ac:dyDescent="0.5">
      <c r="A204" s="60"/>
      <c r="B204" s="60"/>
      <c r="C204" s="61"/>
      <c r="D204" s="61"/>
      <c r="E204" s="61"/>
      <c r="F204" s="61"/>
    </row>
    <row r="205" spans="1:6" ht="21" customHeight="1" x14ac:dyDescent="0.5">
      <c r="A205" s="60"/>
      <c r="B205" s="60"/>
      <c r="C205" s="61"/>
      <c r="D205" s="61"/>
      <c r="E205" s="61"/>
      <c r="F205" s="61"/>
    </row>
    <row r="206" spans="1:6" ht="21" customHeight="1" x14ac:dyDescent="0.5">
      <c r="A206" s="60"/>
      <c r="B206" s="60"/>
      <c r="C206" s="61"/>
      <c r="D206" s="61"/>
      <c r="E206" s="61"/>
      <c r="F206" s="61"/>
    </row>
    <row r="207" spans="1:6" ht="21" customHeight="1" x14ac:dyDescent="0.5">
      <c r="A207" s="60"/>
      <c r="B207" s="60"/>
      <c r="C207" s="61"/>
      <c r="D207" s="61"/>
      <c r="E207" s="61"/>
      <c r="F207" s="61"/>
    </row>
    <row r="208" spans="1:6" ht="21" customHeight="1" x14ac:dyDescent="0.5">
      <c r="A208" s="60"/>
      <c r="B208" s="60"/>
      <c r="C208" s="61"/>
      <c r="D208" s="61"/>
      <c r="E208" s="61"/>
      <c r="F208" s="61"/>
    </row>
    <row r="209" spans="1:6" ht="21" customHeight="1" x14ac:dyDescent="0.5">
      <c r="A209" s="60"/>
      <c r="B209" s="60"/>
      <c r="C209" s="61"/>
      <c r="D209" s="61"/>
      <c r="E209" s="61"/>
      <c r="F209" s="61"/>
    </row>
    <row r="210" spans="1:6" ht="21" customHeight="1" x14ac:dyDescent="0.5">
      <c r="A210" s="60"/>
      <c r="B210" s="60"/>
      <c r="C210" s="61"/>
      <c r="D210" s="61"/>
      <c r="E210" s="61"/>
      <c r="F210" s="61"/>
    </row>
    <row r="211" spans="1:6" ht="21" customHeight="1" x14ac:dyDescent="0.5">
      <c r="A211" s="60"/>
      <c r="B211" s="60"/>
      <c r="C211" s="61"/>
      <c r="D211" s="61"/>
      <c r="E211" s="61"/>
      <c r="F211" s="61"/>
    </row>
    <row r="212" spans="1:6" ht="21" customHeight="1" x14ac:dyDescent="0.5">
      <c r="A212" s="60"/>
      <c r="B212" s="60"/>
      <c r="C212" s="61"/>
      <c r="D212" s="61"/>
      <c r="E212" s="61"/>
      <c r="F212" s="61"/>
    </row>
    <row r="213" spans="1:6" ht="21" customHeight="1" x14ac:dyDescent="0.5">
      <c r="A213" s="60"/>
      <c r="B213" s="60"/>
      <c r="C213" s="61"/>
      <c r="D213" s="61"/>
      <c r="E213" s="61"/>
      <c r="F213" s="61"/>
    </row>
    <row r="214" spans="1:6" ht="21" customHeight="1" x14ac:dyDescent="0.5">
      <c r="A214" s="60"/>
      <c r="B214" s="60"/>
      <c r="C214" s="61"/>
      <c r="D214" s="61"/>
      <c r="E214" s="61"/>
      <c r="F214" s="61"/>
    </row>
    <row r="215" spans="1:6" ht="21" customHeight="1" x14ac:dyDescent="0.5">
      <c r="A215" s="60"/>
      <c r="B215" s="60"/>
      <c r="C215" s="61"/>
      <c r="D215" s="61"/>
      <c r="E215" s="61"/>
      <c r="F215" s="61"/>
    </row>
    <row r="216" spans="1:6" ht="21" customHeight="1" x14ac:dyDescent="0.5">
      <c r="A216" s="60"/>
      <c r="B216" s="60"/>
      <c r="C216" s="61"/>
      <c r="D216" s="61"/>
      <c r="E216" s="61"/>
      <c r="F216" s="61"/>
    </row>
    <row r="217" spans="1:6" ht="21" customHeight="1" x14ac:dyDescent="0.5">
      <c r="A217" s="60"/>
      <c r="B217" s="60"/>
      <c r="C217" s="61"/>
      <c r="D217" s="61"/>
      <c r="E217" s="61"/>
      <c r="F217" s="61"/>
    </row>
    <row r="218" spans="1:6" ht="21" customHeight="1" x14ac:dyDescent="0.5">
      <c r="A218" s="60"/>
      <c r="B218" s="60"/>
      <c r="C218" s="61"/>
      <c r="D218" s="61"/>
      <c r="E218" s="61"/>
      <c r="F218" s="61"/>
    </row>
    <row r="219" spans="1:6" ht="21" customHeight="1" x14ac:dyDescent="0.5">
      <c r="A219" s="60"/>
      <c r="B219" s="60"/>
      <c r="C219" s="61"/>
      <c r="D219" s="61"/>
      <c r="E219" s="61"/>
      <c r="F219" s="61"/>
    </row>
    <row r="220" spans="1:6" ht="21" customHeight="1" x14ac:dyDescent="0.5">
      <c r="A220" s="60"/>
      <c r="B220" s="60"/>
      <c r="C220" s="61"/>
      <c r="D220" s="61"/>
      <c r="E220" s="61"/>
      <c r="F220" s="61"/>
    </row>
    <row r="221" spans="1:6" ht="21" customHeight="1" x14ac:dyDescent="0.5">
      <c r="A221" s="60"/>
      <c r="B221" s="60"/>
      <c r="C221" s="61"/>
      <c r="D221" s="61"/>
      <c r="E221" s="61"/>
      <c r="F221" s="61"/>
    </row>
    <row r="222" spans="1:6" ht="21" customHeight="1" x14ac:dyDescent="0.5">
      <c r="A222" s="60"/>
      <c r="B222" s="60"/>
      <c r="C222" s="61"/>
      <c r="D222" s="61"/>
      <c r="E222" s="61"/>
      <c r="F222" s="61"/>
    </row>
    <row r="223" spans="1:6" ht="21" customHeight="1" x14ac:dyDescent="0.5">
      <c r="A223" s="60"/>
      <c r="B223" s="60"/>
      <c r="C223" s="61"/>
      <c r="D223" s="61"/>
      <c r="E223" s="61"/>
      <c r="F223" s="61"/>
    </row>
    <row r="224" spans="1:6" ht="21" customHeight="1" x14ac:dyDescent="0.5">
      <c r="A224" s="60"/>
      <c r="B224" s="60"/>
      <c r="C224" s="61"/>
      <c r="D224" s="61"/>
      <c r="E224" s="61"/>
      <c r="F224" s="61"/>
    </row>
    <row r="225" spans="1:6" ht="21" customHeight="1" x14ac:dyDescent="0.5">
      <c r="A225" s="60"/>
      <c r="B225" s="60"/>
      <c r="C225" s="61"/>
      <c r="D225" s="61"/>
      <c r="E225" s="61"/>
      <c r="F225" s="61"/>
    </row>
    <row r="226" spans="1:6" ht="21" customHeight="1" x14ac:dyDescent="0.5">
      <c r="A226" s="60"/>
      <c r="B226" s="60"/>
      <c r="C226" s="61"/>
      <c r="D226" s="61"/>
      <c r="E226" s="61"/>
      <c r="F226" s="61"/>
    </row>
    <row r="227" spans="1:6" ht="21" customHeight="1" x14ac:dyDescent="0.5">
      <c r="A227" s="60"/>
      <c r="B227" s="60"/>
      <c r="C227" s="61"/>
      <c r="D227" s="61"/>
      <c r="E227" s="61"/>
      <c r="F227" s="61"/>
    </row>
    <row r="228" spans="1:6" ht="21" customHeight="1" x14ac:dyDescent="0.5">
      <c r="A228" s="60"/>
      <c r="B228" s="60"/>
      <c r="C228" s="61"/>
      <c r="D228" s="61"/>
      <c r="E228" s="61"/>
      <c r="F228" s="61"/>
    </row>
    <row r="229" spans="1:6" ht="21" customHeight="1" x14ac:dyDescent="0.5">
      <c r="A229" s="60"/>
      <c r="B229" s="60"/>
      <c r="C229" s="61"/>
      <c r="D229" s="61"/>
      <c r="E229" s="61"/>
      <c r="F229" s="61"/>
    </row>
    <row r="230" spans="1:6" ht="21" customHeight="1" x14ac:dyDescent="0.5">
      <c r="A230" s="60"/>
      <c r="B230" s="60"/>
      <c r="C230" s="61"/>
      <c r="D230" s="61"/>
      <c r="E230" s="61"/>
      <c r="F230" s="61"/>
    </row>
    <row r="231" spans="1:6" ht="21" customHeight="1" x14ac:dyDescent="0.5">
      <c r="A231" s="60"/>
      <c r="B231" s="60"/>
      <c r="C231" s="61"/>
      <c r="D231" s="61"/>
      <c r="E231" s="61"/>
      <c r="F231" s="61"/>
    </row>
    <row r="232" spans="1:6" ht="21" customHeight="1" x14ac:dyDescent="0.5">
      <c r="A232" s="60"/>
      <c r="B232" s="60"/>
      <c r="C232" s="61"/>
      <c r="D232" s="61"/>
      <c r="E232" s="61"/>
      <c r="F232" s="61"/>
    </row>
    <row r="233" spans="1:6" ht="21" customHeight="1" x14ac:dyDescent="0.5">
      <c r="A233" s="60"/>
      <c r="B233" s="60"/>
      <c r="C233" s="61"/>
      <c r="D233" s="61"/>
      <c r="E233" s="61"/>
      <c r="F233" s="61"/>
    </row>
    <row r="234" spans="1:6" ht="21" customHeight="1" x14ac:dyDescent="0.5">
      <c r="A234" s="60"/>
      <c r="B234" s="60"/>
      <c r="C234" s="61"/>
      <c r="D234" s="61"/>
      <c r="E234" s="61"/>
      <c r="F234" s="61"/>
    </row>
    <row r="235" spans="1:6" ht="21" customHeight="1" x14ac:dyDescent="0.5">
      <c r="A235" s="60"/>
      <c r="B235" s="60"/>
      <c r="C235" s="61"/>
      <c r="D235" s="61"/>
      <c r="E235" s="61"/>
      <c r="F235" s="61"/>
    </row>
    <row r="236" spans="1:6" ht="21" customHeight="1" x14ac:dyDescent="0.5">
      <c r="A236" s="60"/>
      <c r="B236" s="60"/>
      <c r="C236" s="61"/>
      <c r="D236" s="61"/>
      <c r="E236" s="61"/>
      <c r="F236" s="61"/>
    </row>
    <row r="237" spans="1:6" ht="21" customHeight="1" x14ac:dyDescent="0.5">
      <c r="A237" s="60"/>
      <c r="B237" s="60"/>
      <c r="C237" s="61"/>
      <c r="D237" s="61"/>
      <c r="E237" s="61"/>
      <c r="F237" s="61"/>
    </row>
    <row r="238" spans="1:6" ht="21" customHeight="1" x14ac:dyDescent="0.5">
      <c r="A238" s="60"/>
      <c r="B238" s="60"/>
      <c r="C238" s="61"/>
      <c r="D238" s="61"/>
      <c r="E238" s="61"/>
      <c r="F238" s="61"/>
    </row>
    <row r="239" spans="1:6" ht="21" customHeight="1" x14ac:dyDescent="0.5">
      <c r="A239" s="60"/>
      <c r="B239" s="60"/>
      <c r="C239" s="61"/>
      <c r="D239" s="61"/>
      <c r="E239" s="61"/>
      <c r="F239" s="61"/>
    </row>
    <row r="240" spans="1:6" ht="21" customHeight="1" x14ac:dyDescent="0.5">
      <c r="A240" s="60"/>
      <c r="B240" s="60"/>
      <c r="C240" s="61"/>
      <c r="D240" s="61"/>
      <c r="E240" s="61"/>
      <c r="F240" s="61"/>
    </row>
    <row r="241" spans="1:6" ht="21" customHeight="1" x14ac:dyDescent="0.5">
      <c r="A241" s="60"/>
      <c r="B241" s="60"/>
      <c r="C241" s="61"/>
      <c r="D241" s="61"/>
      <c r="E241" s="61"/>
      <c r="F241" s="61"/>
    </row>
    <row r="242" spans="1:6" ht="21" customHeight="1" x14ac:dyDescent="0.5">
      <c r="A242" s="60"/>
      <c r="B242" s="60"/>
      <c r="C242" s="61"/>
      <c r="D242" s="61"/>
      <c r="E242" s="61"/>
      <c r="F242" s="61"/>
    </row>
    <row r="243" spans="1:6" ht="21" customHeight="1" x14ac:dyDescent="0.5">
      <c r="A243" s="60"/>
      <c r="B243" s="60"/>
      <c r="C243" s="61"/>
      <c r="D243" s="61"/>
      <c r="E243" s="61"/>
      <c r="F243" s="61"/>
    </row>
    <row r="244" spans="1:6" ht="21" customHeight="1" x14ac:dyDescent="0.5">
      <c r="A244" s="60"/>
      <c r="B244" s="60"/>
      <c r="C244" s="61"/>
      <c r="D244" s="61"/>
      <c r="E244" s="61"/>
      <c r="F244" s="61"/>
    </row>
    <row r="245" spans="1:6" ht="21" customHeight="1" x14ac:dyDescent="0.5">
      <c r="A245" s="60"/>
      <c r="B245" s="60"/>
      <c r="C245" s="61"/>
      <c r="D245" s="61"/>
      <c r="E245" s="61"/>
      <c r="F245" s="61"/>
    </row>
    <row r="246" spans="1:6" ht="21" customHeight="1" x14ac:dyDescent="0.5">
      <c r="A246" s="60"/>
      <c r="B246" s="60"/>
      <c r="C246" s="61"/>
      <c r="D246" s="61"/>
      <c r="E246" s="61"/>
      <c r="F246" s="61"/>
    </row>
    <row r="247" spans="1:6" ht="21" customHeight="1" x14ac:dyDescent="0.5">
      <c r="A247" s="60"/>
      <c r="B247" s="60"/>
      <c r="C247" s="61"/>
      <c r="D247" s="61"/>
      <c r="E247" s="61"/>
      <c r="F247" s="61"/>
    </row>
    <row r="248" spans="1:6" ht="21" customHeight="1" x14ac:dyDescent="0.5">
      <c r="A248" s="60"/>
      <c r="B248" s="60"/>
      <c r="C248" s="61"/>
      <c r="D248" s="61"/>
      <c r="E248" s="61"/>
      <c r="F248" s="61"/>
    </row>
    <row r="249" spans="1:6" ht="21" customHeight="1" x14ac:dyDescent="0.5">
      <c r="A249" s="60"/>
      <c r="B249" s="60"/>
      <c r="C249" s="61"/>
      <c r="D249" s="61"/>
      <c r="E249" s="61"/>
      <c r="F249" s="61"/>
    </row>
    <row r="250" spans="1:6" ht="21" customHeight="1" x14ac:dyDescent="0.5">
      <c r="A250" s="60"/>
      <c r="B250" s="60"/>
      <c r="C250" s="61"/>
      <c r="D250" s="61"/>
      <c r="E250" s="61"/>
      <c r="F250" s="61"/>
    </row>
    <row r="251" spans="1:6" ht="21" customHeight="1" x14ac:dyDescent="0.5">
      <c r="A251" s="60"/>
      <c r="B251" s="60"/>
      <c r="C251" s="61"/>
      <c r="D251" s="61"/>
      <c r="E251" s="61"/>
      <c r="F251" s="61"/>
    </row>
    <row r="252" spans="1:6" ht="21" customHeight="1" x14ac:dyDescent="0.5">
      <c r="A252" s="60"/>
      <c r="B252" s="60"/>
      <c r="C252" s="61"/>
      <c r="D252" s="61"/>
      <c r="E252" s="61"/>
      <c r="F252" s="61"/>
    </row>
    <row r="253" spans="1:6" ht="21" customHeight="1" x14ac:dyDescent="0.5">
      <c r="A253" s="60"/>
      <c r="B253" s="60"/>
      <c r="C253" s="61"/>
      <c r="D253" s="61"/>
      <c r="E253" s="61"/>
      <c r="F253" s="61"/>
    </row>
    <row r="254" spans="1:6" ht="21" customHeight="1" x14ac:dyDescent="0.5">
      <c r="A254" s="60"/>
      <c r="B254" s="60"/>
      <c r="C254" s="61"/>
      <c r="D254" s="61"/>
      <c r="E254" s="61"/>
      <c r="F254" s="61"/>
    </row>
    <row r="255" spans="1:6" ht="21" customHeight="1" x14ac:dyDescent="0.5">
      <c r="A255" s="60"/>
      <c r="B255" s="60"/>
      <c r="C255" s="61"/>
      <c r="D255" s="61"/>
      <c r="E255" s="61"/>
      <c r="F255" s="61"/>
    </row>
    <row r="256" spans="1:6" ht="21" customHeight="1" x14ac:dyDescent="0.5">
      <c r="A256" s="60"/>
      <c r="B256" s="60"/>
      <c r="C256" s="61"/>
      <c r="D256" s="61"/>
      <c r="E256" s="61"/>
      <c r="F256" s="61"/>
    </row>
    <row r="257" spans="1:6" ht="21" customHeight="1" x14ac:dyDescent="0.5">
      <c r="A257" s="60"/>
      <c r="B257" s="60"/>
      <c r="C257" s="61"/>
      <c r="D257" s="61"/>
      <c r="E257" s="61"/>
      <c r="F257" s="61"/>
    </row>
    <row r="258" spans="1:6" ht="21" customHeight="1" x14ac:dyDescent="0.5">
      <c r="A258" s="60"/>
      <c r="B258" s="60"/>
      <c r="C258" s="61"/>
      <c r="D258" s="61"/>
      <c r="E258" s="61"/>
      <c r="F258" s="61"/>
    </row>
    <row r="259" spans="1:6" ht="21" customHeight="1" x14ac:dyDescent="0.5">
      <c r="C259" s="61"/>
      <c r="D259" s="61"/>
      <c r="E259" s="61"/>
      <c r="F259" s="61"/>
    </row>
  </sheetData>
  <autoFilter ref="A1:F1" xr:uid="{7943FC28-E618-42BD-863D-C64380EB51C3}"/>
  <mergeCells count="10">
    <mergeCell ref="A93:F93"/>
    <mergeCell ref="A94:F94"/>
    <mergeCell ref="A95:F95"/>
    <mergeCell ref="A96:F96"/>
    <mergeCell ref="A86:F86"/>
    <mergeCell ref="A87:F87"/>
    <mergeCell ref="A88:F88"/>
    <mergeCell ref="A89:F89"/>
    <mergeCell ref="A90:F90"/>
    <mergeCell ref="A91:F91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ตาราง 2</vt:lpstr>
      <vt:lpstr>กราฟ</vt:lpstr>
      <vt:lpstr>กราฟ!Print_Area</vt:lpstr>
      <vt:lpstr>'ตาราง 2'!Print_Area</vt:lpstr>
      <vt:lpstr>กราฟ!Print_Titles</vt:lpstr>
      <vt:lpstr>'ตาราง 2'!Print_Titles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2025-08-01T08:32:15Z</cp:lastPrinted>
  <dcterms:created xsi:type="dcterms:W3CDTF">2022-06-07T07:06:01Z</dcterms:created>
  <dcterms:modified xsi:type="dcterms:W3CDTF">2025-08-01T08:37:57Z</dcterms:modified>
</cp:coreProperties>
</file>