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24B7D3C4-B62A-49F7-AF43-7C2D8AB20B69}" xr6:coauthVersionLast="47" xr6:coauthVersionMax="47" xr10:uidLastSave="{00000000-0000-0000-0000-000000000000}"/>
  <bookViews>
    <workbookView xWindow="9390" yWindow="1170" windowWidth="19470" windowHeight="15045" xr2:uid="{00000000-000D-0000-FFFF-FFFF00000000}"/>
  </bookViews>
  <sheets>
    <sheet name="ตาราง 3" sheetId="1" r:id="rId1"/>
    <sheet name="Graph" sheetId="2" state="hidden" r:id="rId2"/>
  </sheets>
  <definedNames>
    <definedName name="_xlnm.Print_Area" localSheetId="0">'ตาราง 3'!$A$1:$H$97</definedName>
    <definedName name="_xlnm.Print_Titles" localSheetId="0">'ตาราง 3'!$4:$5</definedName>
  </definedNames>
  <calcPr calcId="191029"/>
</workbook>
</file>

<file path=xl/calcChain.xml><?xml version="1.0" encoding="utf-8"?>
<calcChain xmlns="http://schemas.openxmlformats.org/spreadsheetml/2006/main">
  <c r="G95" i="1" l="1"/>
  <c r="H95" i="1" s="1"/>
  <c r="E95" i="1"/>
  <c r="F95" i="1" s="1"/>
  <c r="E81" i="1"/>
  <c r="F81" i="1" s="1"/>
  <c r="G81" i="1"/>
  <c r="H81" i="1"/>
  <c r="E82" i="1"/>
  <c r="F82" i="1" s="1"/>
  <c r="G82" i="1"/>
  <c r="H82" i="1" s="1"/>
  <c r="E83" i="1"/>
  <c r="F83" i="1"/>
  <c r="G83" i="1"/>
  <c r="H83" i="1"/>
  <c r="E84" i="1"/>
  <c r="F84" i="1"/>
  <c r="G84" i="1"/>
  <c r="H84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 s="1"/>
  <c r="G88" i="1"/>
  <c r="H88" i="1"/>
  <c r="E89" i="1"/>
  <c r="F89" i="1" s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H80" i="1"/>
  <c r="G80" i="1"/>
  <c r="E80" i="1"/>
  <c r="F80" i="1" s="1"/>
  <c r="E74" i="1"/>
  <c r="F74" i="1"/>
  <c r="G74" i="1"/>
  <c r="H74" i="1" s="1"/>
  <c r="E75" i="1"/>
  <c r="F75" i="1"/>
  <c r="G75" i="1"/>
  <c r="H75" i="1"/>
  <c r="E76" i="1"/>
  <c r="F76" i="1"/>
  <c r="G76" i="1"/>
  <c r="H76" i="1"/>
  <c r="E77" i="1"/>
  <c r="F77" i="1"/>
  <c r="G77" i="1"/>
  <c r="H77" i="1"/>
  <c r="E78" i="1"/>
  <c r="G73" i="1"/>
  <c r="H73" i="1" s="1"/>
  <c r="E73" i="1"/>
  <c r="F73" i="1" s="1"/>
  <c r="G65" i="1"/>
  <c r="E65" i="1"/>
  <c r="F65" i="1"/>
  <c r="H65" i="1"/>
  <c r="E66" i="1"/>
  <c r="F66" i="1" s="1"/>
  <c r="G66" i="1"/>
  <c r="H66" i="1" s="1"/>
  <c r="E67" i="1"/>
  <c r="F67" i="1"/>
  <c r="G67" i="1"/>
  <c r="H67" i="1"/>
  <c r="E68" i="1"/>
  <c r="F68" i="1" s="1"/>
  <c r="G68" i="1"/>
  <c r="H68" i="1" s="1"/>
  <c r="E69" i="1"/>
  <c r="F69" i="1"/>
  <c r="G69" i="1"/>
  <c r="H69" i="1"/>
  <c r="E70" i="1"/>
  <c r="F70" i="1"/>
  <c r="G70" i="1"/>
  <c r="H70" i="1"/>
  <c r="E71" i="1"/>
  <c r="F71" i="1"/>
  <c r="G71" i="1"/>
  <c r="H71" i="1"/>
  <c r="G64" i="1"/>
  <c r="H64" i="1" s="1"/>
  <c r="E64" i="1"/>
  <c r="F64" i="1" s="1"/>
  <c r="E49" i="1"/>
  <c r="F49" i="1" s="1"/>
  <c r="G49" i="1"/>
  <c r="H49" i="1"/>
  <c r="E50" i="1"/>
  <c r="F50" i="1"/>
  <c r="G50" i="1"/>
  <c r="H50" i="1" s="1"/>
  <c r="E51" i="1"/>
  <c r="F51" i="1"/>
  <c r="G51" i="1"/>
  <c r="H51" i="1"/>
  <c r="E52" i="1"/>
  <c r="F52" i="1"/>
  <c r="G52" i="1"/>
  <c r="H52" i="1" s="1"/>
  <c r="E53" i="1"/>
  <c r="F53" i="1"/>
  <c r="G53" i="1"/>
  <c r="H53" i="1"/>
  <c r="E54" i="1"/>
  <c r="F54" i="1"/>
  <c r="G54" i="1"/>
  <c r="H54" i="1"/>
  <c r="E55" i="1"/>
  <c r="F55" i="1"/>
  <c r="G55" i="1"/>
  <c r="H55" i="1" s="1"/>
  <c r="E56" i="1"/>
  <c r="F56" i="1"/>
  <c r="G56" i="1"/>
  <c r="H56" i="1"/>
  <c r="E57" i="1"/>
  <c r="F57" i="1"/>
  <c r="G57" i="1"/>
  <c r="H57" i="1"/>
  <c r="E58" i="1"/>
  <c r="F58" i="1"/>
  <c r="G58" i="1"/>
  <c r="H58" i="1"/>
  <c r="E59" i="1"/>
  <c r="F59" i="1"/>
  <c r="G59" i="1"/>
  <c r="H59" i="1" s="1"/>
  <c r="G60" i="1"/>
  <c r="H60" i="1"/>
  <c r="E61" i="1"/>
  <c r="F61" i="1" s="1"/>
  <c r="G61" i="1"/>
  <c r="H61" i="1"/>
  <c r="E62" i="1"/>
  <c r="G62" i="1"/>
  <c r="H62" i="1" s="1"/>
  <c r="G48" i="1"/>
  <c r="H48" i="1" s="1"/>
  <c r="E48" i="1"/>
  <c r="F48" i="1" s="1"/>
  <c r="E41" i="1"/>
  <c r="F41" i="1" s="1"/>
  <c r="G41" i="1"/>
  <c r="H41" i="1" s="1"/>
  <c r="E42" i="1"/>
  <c r="F42" i="1" s="1"/>
  <c r="G42" i="1"/>
  <c r="H42" i="1" s="1"/>
  <c r="E43" i="1"/>
  <c r="F43" i="1"/>
  <c r="G43" i="1"/>
  <c r="H43" i="1"/>
  <c r="E44" i="1"/>
  <c r="F44" i="1"/>
  <c r="G44" i="1"/>
  <c r="H44" i="1"/>
  <c r="E45" i="1"/>
  <c r="F45" i="1"/>
  <c r="G45" i="1"/>
  <c r="H45" i="1"/>
  <c r="G40" i="1"/>
  <c r="H40" i="1" s="1"/>
  <c r="E40" i="1"/>
  <c r="F40" i="1" s="1"/>
  <c r="E19" i="1"/>
  <c r="F19" i="1" s="1"/>
  <c r="G19" i="1"/>
  <c r="H19" i="1"/>
  <c r="E20" i="1"/>
  <c r="F20" i="1"/>
  <c r="G20" i="1"/>
  <c r="H20" i="1"/>
  <c r="E21" i="1"/>
  <c r="F21" i="1" s="1"/>
  <c r="G21" i="1"/>
  <c r="H21" i="1" s="1"/>
  <c r="E22" i="1"/>
  <c r="F22" i="1"/>
  <c r="G22" i="1"/>
  <c r="H22" i="1"/>
  <c r="E23" i="1"/>
  <c r="F23" i="1"/>
  <c r="G23" i="1"/>
  <c r="H23" i="1"/>
  <c r="E24" i="1"/>
  <c r="F24" i="1"/>
  <c r="G24" i="1"/>
  <c r="H24" i="1"/>
  <c r="E25" i="1"/>
  <c r="F25" i="1"/>
  <c r="G25" i="1"/>
  <c r="H25" i="1"/>
  <c r="E26" i="1"/>
  <c r="F26" i="1" s="1"/>
  <c r="G26" i="1"/>
  <c r="H26" i="1" s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 s="1"/>
  <c r="E32" i="1"/>
  <c r="F32" i="1"/>
  <c r="G32" i="1"/>
  <c r="H32" i="1"/>
  <c r="E33" i="1"/>
  <c r="F33" i="1" s="1"/>
  <c r="G33" i="1"/>
  <c r="H33" i="1"/>
  <c r="E34" i="1"/>
  <c r="F34" i="1"/>
  <c r="G34" i="1"/>
  <c r="H34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G18" i="1"/>
  <c r="H18" i="1" s="1"/>
  <c r="E18" i="1"/>
  <c r="F18" i="1" s="1"/>
  <c r="E16" i="1"/>
  <c r="G8" i="1"/>
  <c r="H8" i="1"/>
  <c r="G9" i="1"/>
  <c r="H9" i="1" s="1"/>
  <c r="G10" i="1"/>
  <c r="H10" i="1"/>
  <c r="G11" i="1"/>
  <c r="H11" i="1"/>
  <c r="G12" i="1"/>
  <c r="H12" i="1"/>
  <c r="G13" i="1"/>
  <c r="H13" i="1"/>
  <c r="G14" i="1"/>
  <c r="H14" i="1"/>
  <c r="G15" i="1"/>
  <c r="H15" i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G7" i="1"/>
  <c r="H7" i="1" s="1"/>
  <c r="E7" i="1"/>
  <c r="F7" i="1" s="1"/>
  <c r="D94" i="1"/>
  <c r="D78" i="1"/>
  <c r="F78" i="1" s="1"/>
  <c r="D71" i="1"/>
  <c r="D62" i="1"/>
  <c r="F62" i="1" s="1"/>
  <c r="D38" i="1"/>
  <c r="F38" i="1" s="1"/>
  <c r="D16" i="1"/>
  <c r="G16" i="1" s="1"/>
  <c r="H16" i="1" s="1"/>
  <c r="G78" i="1" l="1"/>
  <c r="H78" i="1" s="1"/>
  <c r="F16" i="1"/>
  <c r="G38" i="1"/>
  <c r="H38" i="1" s="1"/>
</calcChain>
</file>

<file path=xl/sharedStrings.xml><?xml version="1.0" encoding="utf-8"?>
<sst xmlns="http://schemas.openxmlformats.org/spreadsheetml/2006/main" count="118" uniqueCount="107">
  <si>
    <t>จังหวัด</t>
  </si>
  <si>
    <t>พื้นที่ป่า (ไร่)</t>
  </si>
  <si>
    <t>การเปลี่ยนแปลง (+/-)</t>
  </si>
  <si>
    <t>ปี พ.ศ. 2564</t>
  </si>
  <si>
    <t>ร้อยละ</t>
  </si>
  <si>
    <t>ภาคเหนือ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</si>
  <si>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</si>
  <si>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</si>
  <si>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</si>
  <si>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</si>
  <si>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</si>
  <si>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</si>
  <si>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</si>
  <si>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</si>
  <si>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อุตรดิตถ์</t>
  </si>
  <si>
    <t>รวม</t>
  </si>
  <si>
    <t>ภาคตะวันออกเฉียงเหนือ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</si>
  <si>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</si>
  <si>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</si>
  <si>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</si>
  <si>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</si>
  <si>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</si>
  <si>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บึงกาฬ</t>
  </si>
  <si>
    <t>บุรีรัมย์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</si>
  <si>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</si>
  <si>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</si>
  <si>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</si>
  <si>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</si>
  <si>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</si>
  <si>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</si>
  <si>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</si>
  <si>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</si>
  <si>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</si>
  <si>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</si>
  <si>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</si>
  <si>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</si>
  <si>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</si>
  <si>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ภาคกลาง</t>
  </si>
  <si>
    <t>กรุงเทพมหานคร</t>
  </si>
  <si>
    <t>กำแพงเพชร</t>
  </si>
  <si>
    <t>ชัยนาท</t>
  </si>
  <si>
    <t>นครนายก</t>
  </si>
  <si>
    <t>นครปฐม</t>
  </si>
  <si>
    <t>นครสวรรค์</t>
  </si>
  <si>
    <t>นนทบุรี</t>
  </si>
  <si>
    <t>ไม่มีพื้นที่ป่าไม้</t>
  </si>
  <si>
    <t>ปทุมธานี</t>
  </si>
  <si>
    <t>พระนครศรีอยุธยา</t>
  </si>
  <si>
    <t>พิจิตร</t>
  </si>
  <si>
    <t>พิษณุโลก</t>
  </si>
  <si>
    <t>เพชรบูรณ์</t>
  </si>
  <si>
    <t>ลพบุรี</t>
  </si>
  <si>
    <t>สมุทรปราการ</t>
  </si>
  <si>
    <t>สมุทรสงคราม</t>
  </si>
  <si>
    <t>สมุทรสาคร</t>
  </si>
  <si>
    <t>สระบุรี</t>
  </si>
  <si>
    <t>สิงห์บุรี</t>
  </si>
  <si>
    <t>สุโขทัย</t>
  </si>
  <si>
    <t>สุพรรณบุรี</t>
  </si>
  <si>
    <t>อ่างทอง</t>
  </si>
  <si>
    <t>อุทัยธานี</t>
  </si>
  <si>
    <t>ภาคตะวันออก</t>
  </si>
  <si>
    <t>จันทบุรี</t>
  </si>
  <si>
    <t>ฉะเชิงเทรา</t>
  </si>
  <si>
    <t>ชลบุรี</t>
  </si>
  <si>
    <t>ตราด</t>
  </si>
  <si>
    <t>ปราจีนบุรี</t>
  </si>
  <si>
    <t>ระยอง</t>
  </si>
  <si>
    <t>สระแก้ว</t>
  </si>
  <si>
    <t>ภาคตะวันตก</t>
  </si>
  <si>
    <t>กาญจนบุรี</t>
  </si>
  <si>
    <t>ตาก</t>
  </si>
  <si>
    <t>ประจวบคีรีขันธ์</t>
  </si>
  <si>
    <t>เพชรบุรี</t>
  </si>
  <si>
    <t>ราชบุรี</t>
  </si>
  <si>
    <t>ภาคใต้</t>
  </si>
  <si>
    <t>กระบี่</t>
  </si>
  <si>
    <t>ชุมพร</t>
  </si>
  <si>
    <t>ตรัง</t>
  </si>
  <si>
    <t>นครศรีธรรมราช</t>
  </si>
  <si>
    <t>นราธิวาส</t>
  </si>
  <si>
    <t>ปัตตานี</t>
  </si>
  <si>
    <t>พังงา</t>
  </si>
  <si>
    <t>พัทลุง</t>
  </si>
  <si>
    <t>ภูเก็ต</t>
  </si>
  <si>
    <t>ยะลา</t>
  </si>
  <si>
    <t>ระนอง</t>
  </si>
  <si>
    <t>สงขลา</t>
  </si>
  <si>
    <t>สตูล</t>
  </si>
  <si>
    <t>สุราษฎร์ธานี</t>
  </si>
  <si>
    <t>รวมทั้งประเทศ</t>
  </si>
  <si>
    <t>ปี พ.ศ. 2565</t>
  </si>
  <si>
    <t>เหนือ</t>
  </si>
  <si>
    <t>กลาง</t>
  </si>
  <si>
    <t>ตะวันออกเฉียงเหนือ</t>
  </si>
  <si>
    <t>ตะวันออก</t>
  </si>
  <si>
    <t>ตะวันตก</t>
  </si>
  <si>
    <t>ใต้</t>
  </si>
  <si>
    <t>ปี พ.ศ. 2566</t>
  </si>
  <si>
    <t>ตารางที่ 3  การเปรียบเทียบข้อมูลพื้นที่ป่าของประเทศ ปี พ.ศ. 2565 ปี พ.ศ. 2566 และ ปี พ.ศ. 2567</t>
  </si>
  <si>
    <t>ปี พ.ศ. 2567</t>
  </si>
  <si>
    <r>
      <t>ที่มา :</t>
    </r>
    <r>
      <rPr>
        <b/>
        <sz val="13"/>
        <rFont val="TH SarabunPSK"/>
        <family val="2"/>
      </rPr>
      <t xml:space="preserve">  สำนักจัดการที่ดินป่าไม้  กรมป่าไม้        </t>
    </r>
    <r>
      <rPr>
        <b/>
        <sz val="14"/>
        <rFont val="TH SarabunPSK"/>
        <family val="2"/>
      </rPr>
      <t/>
    </r>
  </si>
  <si>
    <r>
      <rPr>
        <b/>
        <sz val="13"/>
        <rFont val="TH SarabunPSK"/>
        <family val="2"/>
      </rPr>
      <t xml:space="preserve">Source :  Office of the Forest Land Management </t>
    </r>
  </si>
  <si>
    <t>101,785,271.58</t>
  </si>
  <si>
    <t>2566 - 2567</t>
  </si>
  <si>
    <t>2565 - 2566</t>
  </si>
  <si>
    <t>Table 3  Comparison of forest area data of Thailand in 2022, 2023,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</si>
</sst>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\+#,##0.00;\-#,##0.00"/>
    <numFmt numFmtId="189" formatCode="\+#,##0.000;\-#,##0.000"/>
  </numFmts>
  <fonts count="11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3.5"/>
      <name val="TH SarabunPSK"/>
      <family val="2"/>
      <charset val="222"/>
    </font>
    <font>
      <b/>
      <sz val="13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b/>
      <sz val="12"/>
      <name val="TH SarabunPSK"/>
      <family val="2"/>
      <charset val="222"/>
    </font>
    <font>
      <b/>
      <sz val="12"/>
      <name val="Arial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120">
    <xf numFmtId="0" fontId="0" fillId="0" borderId="0" xfId="0"/>
    <xf numFmtId="4" fontId="1" fillId="2" borderId="5" xfId="0" quotePrefix="1" applyNumberFormat="1" applyFont="1" applyFill="1" applyBorder="1" applyAlignment="1">
      <alignment horizontal="center" vertical="center"/>
    </xf>
    <xf numFmtId="4" fontId="1" fillId="2" borderId="14" xfId="0" quotePrefix="1" applyNumberFormat="1" applyFont="1" applyFill="1" applyBorder="1" applyAlignment="1">
      <alignment horizontal="center" vertical="center"/>
    </xf>
    <xf numFmtId="4" fontId="1" fillId="2" borderId="6" xfId="0" quotePrefix="1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1" xfId="0" quotePrefix="1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1" applyNumberFormat="1" applyFont="1" applyBorder="1" applyAlignment="1">
      <alignment horizontal="center" vertical="center"/>
    </xf>
    <xf numFmtId="4" fontId="6" fillId="0" borderId="12" xfId="0" quotePrefix="1" applyNumberFormat="1" applyFont="1" applyBorder="1" applyAlignment="1">
      <alignment horizontal="center" vertical="center"/>
    </xf>
    <xf numFmtId="4" fontId="6" fillId="0" borderId="13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4" fontId="6" fillId="0" borderId="5" xfId="0" quotePrefix="1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14" xfId="0" quotePrefix="1" applyNumberFormat="1" applyFont="1" applyFill="1" applyBorder="1" applyAlignment="1">
      <alignment horizontal="center" vertical="center"/>
    </xf>
    <xf numFmtId="4" fontId="6" fillId="2" borderId="6" xfId="0" quotePrefix="1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4" fontId="9" fillId="0" borderId="0" xfId="0" applyNumberFormat="1" applyFont="1" applyAlignment="1">
      <alignment horizontal="right" vertical="center"/>
    </xf>
    <xf numFmtId="4" fontId="6" fillId="0" borderId="12" xfId="0" applyNumberFormat="1" applyFont="1" applyBorder="1" applyAlignment="1">
      <alignment vertical="center"/>
    </xf>
    <xf numFmtId="4" fontId="6" fillId="0" borderId="11" xfId="1" applyNumberFormat="1" applyFont="1" applyFill="1" applyBorder="1" applyAlignment="1">
      <alignment horizontal="center" vertical="center"/>
    </xf>
    <xf numFmtId="4" fontId="6" fillId="0" borderId="12" xfId="1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4" fontId="6" fillId="0" borderId="6" xfId="1" applyNumberFormat="1" applyFont="1" applyFill="1" applyBorder="1" applyAlignment="1">
      <alignment horizontal="center" vertical="center"/>
    </xf>
    <xf numFmtId="4" fontId="6" fillId="0" borderId="0" xfId="0" quotePrefix="1" applyNumberFormat="1" applyFont="1" applyAlignment="1">
      <alignment horizontal="center" vertical="center"/>
    </xf>
    <xf numFmtId="4" fontId="6" fillId="2" borderId="6" xfId="0" applyNumberFormat="1" applyFont="1" applyFill="1" applyBorder="1" applyAlignment="1">
      <alignment horizontal="center"/>
    </xf>
    <xf numFmtId="4" fontId="6" fillId="2" borderId="4" xfId="0" quotePrefix="1" applyNumberFormat="1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9" fillId="0" borderId="0" xfId="0" quotePrefix="1" applyNumberFormat="1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4" fontId="6" fillId="0" borderId="9" xfId="0" quotePrefix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" fontId="6" fillId="0" borderId="14" xfId="0" quotePrefix="1" applyNumberFormat="1" applyFont="1" applyBorder="1" applyAlignment="1">
      <alignment horizontal="center" vertical="center"/>
    </xf>
    <xf numFmtId="4" fontId="9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4" fontId="6" fillId="0" borderId="1" xfId="0" applyNumberFormat="1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left" vertical="center"/>
    </xf>
    <xf numFmtId="4" fontId="6" fillId="0" borderId="5" xfId="0" applyNumberFormat="1" applyFont="1" applyBorder="1" applyAlignment="1">
      <alignment horizontal="left"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4" fontId="6" fillId="5" borderId="5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188" fontId="6" fillId="0" borderId="8" xfId="1" quotePrefix="1" applyNumberFormat="1" applyFont="1" applyBorder="1" applyAlignment="1">
      <alignment horizontal="center" vertical="center"/>
    </xf>
    <xf numFmtId="188" fontId="6" fillId="0" borderId="11" xfId="1" quotePrefix="1" applyNumberFormat="1" applyFont="1" applyBorder="1" applyAlignment="1">
      <alignment horizontal="center" vertical="center"/>
    </xf>
    <xf numFmtId="188" fontId="6" fillId="0" borderId="6" xfId="1" quotePrefix="1" applyNumberFormat="1" applyFont="1" applyBorder="1" applyAlignment="1">
      <alignment horizontal="center" vertical="center"/>
    </xf>
    <xf numFmtId="188" fontId="6" fillId="2" borderId="6" xfId="1" quotePrefix="1" applyNumberFormat="1" applyFont="1" applyFill="1" applyBorder="1" applyAlignment="1">
      <alignment horizontal="center" vertical="center"/>
    </xf>
    <xf numFmtId="188" fontId="6" fillId="0" borderId="10" xfId="0" quotePrefix="1" applyNumberFormat="1" applyFont="1" applyBorder="1" applyAlignment="1">
      <alignment horizontal="center" vertical="center"/>
    </xf>
    <xf numFmtId="188" fontId="6" fillId="0" borderId="13" xfId="0" quotePrefix="1" applyNumberFormat="1" applyFont="1" applyBorder="1" applyAlignment="1">
      <alignment horizontal="center" vertical="center"/>
    </xf>
    <xf numFmtId="188" fontId="6" fillId="0" borderId="15" xfId="0" quotePrefix="1" applyNumberFormat="1" applyFont="1" applyBorder="1" applyAlignment="1">
      <alignment horizontal="center" vertical="center"/>
    </xf>
    <xf numFmtId="188" fontId="6" fillId="2" borderId="15" xfId="0" quotePrefix="1" applyNumberFormat="1" applyFont="1" applyFill="1" applyBorder="1" applyAlignment="1">
      <alignment horizontal="center" vertical="center"/>
    </xf>
    <xf numFmtId="188" fontId="6" fillId="0" borderId="1" xfId="0" quotePrefix="1" applyNumberFormat="1" applyFont="1" applyBorder="1" applyAlignment="1">
      <alignment horizontal="center" vertical="center"/>
    </xf>
    <xf numFmtId="188" fontId="6" fillId="0" borderId="12" xfId="0" quotePrefix="1" applyNumberFormat="1" applyFont="1" applyBorder="1" applyAlignment="1">
      <alignment horizontal="center" vertical="center"/>
    </xf>
    <xf numFmtId="188" fontId="6" fillId="0" borderId="5" xfId="0" quotePrefix="1" applyNumberFormat="1" applyFont="1" applyBorder="1" applyAlignment="1">
      <alignment horizontal="center" vertical="center"/>
    </xf>
    <xf numFmtId="188" fontId="6" fillId="2" borderId="5" xfId="0" quotePrefix="1" applyNumberFormat="1" applyFont="1" applyFill="1" applyBorder="1" applyAlignment="1">
      <alignment horizontal="center" vertical="center"/>
    </xf>
    <xf numFmtId="188" fontId="6" fillId="0" borderId="1" xfId="1" quotePrefix="1" applyNumberFormat="1" applyFont="1" applyBorder="1" applyAlignment="1">
      <alignment horizontal="center" vertical="center"/>
    </xf>
    <xf numFmtId="188" fontId="6" fillId="0" borderId="12" xfId="1" quotePrefix="1" applyNumberFormat="1" applyFont="1" applyBorder="1" applyAlignment="1">
      <alignment horizontal="center" vertical="center"/>
    </xf>
    <xf numFmtId="188" fontId="6" fillId="0" borderId="5" xfId="1" quotePrefix="1" applyNumberFormat="1" applyFont="1" applyBorder="1" applyAlignment="1">
      <alignment horizontal="center" vertical="center"/>
    </xf>
    <xf numFmtId="188" fontId="6" fillId="2" borderId="12" xfId="0" quotePrefix="1" applyNumberFormat="1" applyFont="1" applyFill="1" applyBorder="1" applyAlignment="1">
      <alignment horizontal="center" vertical="center"/>
    </xf>
    <xf numFmtId="188" fontId="6" fillId="2" borderId="5" xfId="1" quotePrefix="1" applyNumberFormat="1" applyFont="1" applyFill="1" applyBorder="1" applyAlignment="1">
      <alignment horizontal="center" vertical="center"/>
    </xf>
    <xf numFmtId="188" fontId="6" fillId="2" borderId="7" xfId="1" quotePrefix="1" applyNumberFormat="1" applyFont="1" applyFill="1" applyBorder="1" applyAlignment="1">
      <alignment horizontal="center" vertical="center"/>
    </xf>
    <xf numFmtId="188" fontId="6" fillId="2" borderId="7" xfId="0" quotePrefix="1" applyNumberFormat="1" applyFont="1" applyFill="1" applyBorder="1" applyAlignment="1">
      <alignment horizontal="center" vertical="center"/>
    </xf>
    <xf numFmtId="189" fontId="6" fillId="2" borderId="7" xfId="0" quotePrefix="1" applyNumberFormat="1" applyFont="1" applyFill="1" applyBorder="1" applyAlignment="1">
      <alignment horizontal="center" vertical="center"/>
    </xf>
    <xf numFmtId="189" fontId="6" fillId="0" borderId="13" xfId="0" quotePrefix="1" applyNumberFormat="1" applyFont="1" applyBorder="1" applyAlignment="1">
      <alignment horizontal="center" vertical="center"/>
    </xf>
    <xf numFmtId="189" fontId="6" fillId="0" borderId="12" xfId="0" quotePrefix="1" applyNumberFormat="1" applyFont="1" applyBorder="1" applyAlignment="1">
      <alignment horizontal="center" vertical="center"/>
    </xf>
    <xf numFmtId="188" fontId="6" fillId="2" borderId="12" xfId="1" quotePrefix="1" applyNumberFormat="1" applyFont="1" applyFill="1" applyBorder="1" applyAlignment="1">
      <alignment horizontal="center" vertical="center"/>
    </xf>
    <xf numFmtId="188" fontId="6" fillId="0" borderId="8" xfId="0" quotePrefix="1" applyNumberFormat="1" applyFont="1" applyBorder="1" applyAlignment="1">
      <alignment horizontal="center" vertical="center"/>
    </xf>
    <xf numFmtId="188" fontId="6" fillId="0" borderId="11" xfId="0" quotePrefix="1" applyNumberFormat="1" applyFont="1" applyBorder="1" applyAlignment="1">
      <alignment horizontal="center" vertical="center"/>
    </xf>
    <xf numFmtId="188" fontId="6" fillId="0" borderId="6" xfId="0" quotePrefix="1" applyNumberFormat="1" applyFont="1" applyBorder="1" applyAlignment="1">
      <alignment horizontal="center" vertical="center"/>
    </xf>
    <xf numFmtId="188" fontId="6" fillId="5" borderId="7" xfId="1" quotePrefix="1" applyNumberFormat="1" applyFont="1" applyFill="1" applyBorder="1" applyAlignment="1">
      <alignment horizontal="center" vertical="center"/>
    </xf>
    <xf numFmtId="188" fontId="6" fillId="5" borderId="7" xfId="0" quotePrefix="1" applyNumberFormat="1" applyFont="1" applyFill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vertical="center"/>
    </xf>
    <xf numFmtId="188" fontId="6" fillId="0" borderId="7" xfId="0" quotePrefix="1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4" fontId="6" fillId="0" borderId="14" xfId="1" applyNumberFormat="1" applyFont="1" applyBorder="1" applyAlignment="1">
      <alignment horizontal="center" vertical="center"/>
    </xf>
    <xf numFmtId="4" fontId="6" fillId="0" borderId="15" xfId="1" applyNumberFormat="1" applyFont="1" applyBorder="1" applyAlignment="1">
      <alignment horizontal="center" vertical="center"/>
    </xf>
    <xf numFmtId="4" fontId="6" fillId="0" borderId="9" xfId="1" applyNumberFormat="1" applyFont="1" applyBorder="1" applyAlignment="1">
      <alignment horizontal="center" vertical="center"/>
    </xf>
    <xf numFmtId="4" fontId="6" fillId="0" borderId="10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4" fontId="6" fillId="0" borderId="4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800000"/>
      <color rgb="FFCC99FF"/>
      <color rgb="FFFFCC66"/>
      <color rgb="FFFFCCFF"/>
      <color rgb="FF99CC00"/>
      <color rgb="FFFFCC00"/>
      <color rgb="FF99CCFF"/>
      <color rgb="FFFF66FF"/>
      <color rgb="FF7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"/>
      <c:rAngAx val="0"/>
      <c:perspective val="0"/>
    </c:view3D>
    <c:floor>
      <c:thickness val="0"/>
      <c:spPr>
        <a:solidFill>
          <a:srgbClr val="800000">
            <a:alpha val="15000"/>
          </a:srgbClr>
        </a:solidFill>
      </c:spPr>
    </c:floor>
    <c:sideWall>
      <c:thickness val="0"/>
      <c:spPr>
        <a:solidFill>
          <a:srgbClr val="FFFF00">
            <a:alpha val="8000"/>
          </a:srgbClr>
        </a:solidFill>
      </c:spPr>
    </c:sideWall>
    <c:backWall>
      <c:thickness val="0"/>
      <c:spPr>
        <a:solidFill>
          <a:srgbClr val="FFFF00">
            <a:alpha val="8000"/>
          </a:srgbClr>
        </a:solidFill>
      </c:spPr>
    </c:backWall>
    <c:plotArea>
      <c:layout>
        <c:manualLayout>
          <c:layoutTarget val="inner"/>
          <c:xMode val="edge"/>
          <c:yMode val="edge"/>
          <c:x val="0.13196543112114192"/>
          <c:y val="6.9808138571929787E-2"/>
          <c:w val="0.83785429952356127"/>
          <c:h val="0.7554788165250516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Graph!$D$3</c:f>
              <c:strCache>
                <c:ptCount val="1"/>
                <c:pt idx="0">
                  <c:v>ปี พ.ศ. 2564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dLbls>
            <c:dLbl>
              <c:idx val="0"/>
              <c:layout>
                <c:manualLayout>
                  <c:x val="5.7533254900859589E-3"/>
                  <c:y val="0.156064391922336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6A-4C51-8053-8095C39BC95C}"/>
                </c:ext>
              </c:extLst>
            </c:dLbl>
            <c:dLbl>
              <c:idx val="1"/>
              <c:layout>
                <c:manualLayout>
                  <c:x val="7.1917113302013723E-3"/>
                  <c:y val="0.14994353041726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6A-4C51-8053-8095C39BC95C}"/>
                </c:ext>
              </c:extLst>
            </c:dLbl>
            <c:dLbl>
              <c:idx val="2"/>
              <c:layout>
                <c:manualLayout>
                  <c:x val="4.3149385738547388E-3"/>
                  <c:y val="0.136419426821686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6A-4C51-8053-8095C39BC95C}"/>
                </c:ext>
              </c:extLst>
            </c:dLbl>
            <c:dLbl>
              <c:idx val="3"/>
              <c:layout>
                <c:manualLayout>
                  <c:x val="4.3149941175644494E-3"/>
                  <c:y val="4.7497858411145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6A-4C51-8053-8095C39BC95C}"/>
                </c:ext>
              </c:extLst>
            </c:dLbl>
            <c:dLbl>
              <c:idx val="4"/>
              <c:layout>
                <c:manualLayout>
                  <c:x val="5.7533254900859329E-3"/>
                  <c:y val="0.156064391922336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6A-4C51-8053-8095C39BC95C}"/>
                </c:ext>
              </c:extLst>
            </c:dLbl>
            <c:dLbl>
              <c:idx val="5"/>
              <c:layout>
                <c:manualLayout>
                  <c:x val="5.7911511061117362E-3"/>
                  <c:y val="0.12626470177152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6A-4C51-8053-8095C39BC9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006600"/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Graph!$C$4:$C$9</c:f>
              <c:strCache>
                <c:ptCount val="6"/>
                <c:pt idx="0">
                  <c:v>เหนือ</c:v>
                </c:pt>
                <c:pt idx="1">
                  <c:v>ตะวันออกเฉียงเหนือ</c:v>
                </c:pt>
                <c:pt idx="2">
                  <c:v>กลาง</c:v>
                </c:pt>
                <c:pt idx="3">
                  <c:v>ตะวันออก</c:v>
                </c:pt>
                <c:pt idx="4">
                  <c:v>ตะวันตก</c:v>
                </c:pt>
                <c:pt idx="5">
                  <c:v>ใต้</c:v>
                </c:pt>
              </c:strCache>
            </c:strRef>
          </c:cat>
          <c:val>
            <c:numRef>
              <c:f>Graph!$D$4:$D$9</c:f>
              <c:numCache>
                <c:formatCode>#,##0.00</c:formatCode>
                <c:ptCount val="6"/>
                <c:pt idx="0">
                  <c:v>38228700.460000001</c:v>
                </c:pt>
                <c:pt idx="1">
                  <c:v>15702387.77</c:v>
                </c:pt>
                <c:pt idx="2">
                  <c:v>12240542.43</c:v>
                </c:pt>
                <c:pt idx="3">
                  <c:v>4721201.84</c:v>
                </c:pt>
                <c:pt idx="4">
                  <c:v>20101055.460000001</c:v>
                </c:pt>
                <c:pt idx="5">
                  <c:v>11218546.380000001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6A-4C51-8053-8095C39BC95C}"/>
            </c:ext>
          </c:extLst>
        </c:ser>
        <c:ser>
          <c:idx val="1"/>
          <c:order val="1"/>
          <c:tx>
            <c:strRef>
              <c:f>Graph!$E$3</c:f>
              <c:strCache>
                <c:ptCount val="1"/>
                <c:pt idx="0">
                  <c:v>ปี พ.ศ. 2565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dLbls>
            <c:dLbl>
              <c:idx val="0"/>
              <c:layout>
                <c:manualLayout>
                  <c:x val="1.2944982352693349E-2"/>
                  <c:y val="0.16284980026678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6A-4C51-8053-8095C39BC95C}"/>
                </c:ext>
              </c:extLst>
            </c:dLbl>
            <c:dLbl>
              <c:idx val="1"/>
              <c:layout>
                <c:manualLayout>
                  <c:x val="1.1506650980171866E-2"/>
                  <c:y val="0.158326194703819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6A-4C51-8053-8095C39BC95C}"/>
                </c:ext>
              </c:extLst>
            </c:dLbl>
            <c:dLbl>
              <c:idx val="2"/>
              <c:layout>
                <c:manualLayout>
                  <c:x val="1.2831668100310991E-2"/>
                  <c:y val="0.137130638323166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6A-4C51-8053-8095C39BC95C}"/>
                </c:ext>
              </c:extLst>
            </c:dLbl>
            <c:dLbl>
              <c:idx val="3"/>
              <c:layout>
                <c:manualLayout>
                  <c:x val="1.4383313725214832E-3"/>
                  <c:y val="3.845064728521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6A-4C51-8053-8095C39BC95C}"/>
                </c:ext>
              </c:extLst>
            </c:dLbl>
            <c:dLbl>
              <c:idx val="4"/>
              <c:layout>
                <c:manualLayout>
                  <c:x val="1.2831668100311094E-2"/>
                  <c:y val="0.160587926273055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6A-4C51-8053-8095C39BC95C}"/>
                </c:ext>
              </c:extLst>
            </c:dLbl>
            <c:dLbl>
              <c:idx val="5"/>
              <c:layout>
                <c:manualLayout>
                  <c:x val="1.2831557819978386E-2"/>
                  <c:y val="0.12147290022314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6A-4C51-8053-8095C39BC9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800000"/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Graph!$C$4:$C$9</c:f>
              <c:strCache>
                <c:ptCount val="6"/>
                <c:pt idx="0">
                  <c:v>เหนือ</c:v>
                </c:pt>
                <c:pt idx="1">
                  <c:v>ตะวันออกเฉียงเหนือ</c:v>
                </c:pt>
                <c:pt idx="2">
                  <c:v>กลาง</c:v>
                </c:pt>
                <c:pt idx="3">
                  <c:v>ตะวันออก</c:v>
                </c:pt>
                <c:pt idx="4">
                  <c:v>ตะวันตก</c:v>
                </c:pt>
                <c:pt idx="5">
                  <c:v>ใต้</c:v>
                </c:pt>
              </c:strCache>
            </c:strRef>
          </c:cat>
          <c:val>
            <c:numRef>
              <c:f>Graph!$E$4:$E$9</c:f>
              <c:numCache>
                <c:formatCode>#,##0.00</c:formatCode>
                <c:ptCount val="6"/>
                <c:pt idx="0">
                  <c:v>38147662.399999999</c:v>
                </c:pt>
                <c:pt idx="1">
                  <c:v>15695705.859999999</c:v>
                </c:pt>
                <c:pt idx="2">
                  <c:v>12273419.380000001</c:v>
                </c:pt>
                <c:pt idx="3">
                  <c:v>4711228.29</c:v>
                </c:pt>
                <c:pt idx="4">
                  <c:v>20083474.07</c:v>
                </c:pt>
                <c:pt idx="5">
                  <c:v>11224484.949999999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76A-4C51-8053-8095C39BC95C}"/>
            </c:ext>
          </c:extLst>
        </c:ser>
        <c:ser>
          <c:idx val="2"/>
          <c:order val="2"/>
          <c:tx>
            <c:strRef>
              <c:f>Graph!$F$3</c:f>
              <c:strCache>
                <c:ptCount val="1"/>
                <c:pt idx="0">
                  <c:v>ปี พ.ศ. 2566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dLbl>
              <c:idx val="0"/>
              <c:layout>
                <c:manualLayout>
                  <c:x val="1.0068319607650382E-2"/>
                  <c:y val="0.160587997485302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6A-4C51-8053-8095C39BC95C}"/>
                </c:ext>
              </c:extLst>
            </c:dLbl>
            <c:dLbl>
              <c:idx val="1"/>
              <c:layout>
                <c:manualLayout>
                  <c:x val="1.1506650980171814E-2"/>
                  <c:y val="0.158326194703819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6A-4C51-8053-8095C39BC95C}"/>
                </c:ext>
              </c:extLst>
            </c:dLbl>
            <c:dLbl>
              <c:idx val="2"/>
              <c:layout>
                <c:manualLayout>
                  <c:x val="1.1506650980171866E-2"/>
                  <c:y val="0.12666095576305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6A-4C51-8053-8095C39BC95C}"/>
                </c:ext>
              </c:extLst>
            </c:dLbl>
            <c:dLbl>
              <c:idx val="3"/>
              <c:layout>
                <c:manualLayout>
                  <c:x val="4.3149941175644494E-3"/>
                  <c:y val="2.7141633377797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6A-4C51-8053-8095C39BC95C}"/>
                </c:ext>
              </c:extLst>
            </c:dLbl>
            <c:dLbl>
              <c:idx val="4"/>
              <c:layout>
                <c:manualLayout>
                  <c:x val="1.2944982352693243E-2"/>
                  <c:y val="0.160587997485302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6A-4C51-8053-8095C39BC95C}"/>
                </c:ext>
              </c:extLst>
            </c:dLbl>
            <c:dLbl>
              <c:idx val="5"/>
              <c:layout>
                <c:manualLayout>
                  <c:x val="1.2945036282229427E-2"/>
                  <c:y val="0.12147290022314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76A-4C51-8053-8095C39BC9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0000FF"/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Graph!$C$4:$C$9</c:f>
              <c:strCache>
                <c:ptCount val="6"/>
                <c:pt idx="0">
                  <c:v>เหนือ</c:v>
                </c:pt>
                <c:pt idx="1">
                  <c:v>ตะวันออกเฉียงเหนือ</c:v>
                </c:pt>
                <c:pt idx="2">
                  <c:v>กลาง</c:v>
                </c:pt>
                <c:pt idx="3">
                  <c:v>ตะวันออก</c:v>
                </c:pt>
                <c:pt idx="4">
                  <c:v>ตะวันตก</c:v>
                </c:pt>
                <c:pt idx="5">
                  <c:v>ใต้</c:v>
                </c:pt>
              </c:strCache>
            </c:strRef>
          </c:cat>
          <c:val>
            <c:numRef>
              <c:f>Graph!$F$4:$F$9</c:f>
              <c:numCache>
                <c:formatCode>#,##0.00</c:formatCode>
                <c:ptCount val="6"/>
                <c:pt idx="0">
                  <c:v>37976519.369999997</c:v>
                </c:pt>
                <c:pt idx="1">
                  <c:v>15608130.08</c:v>
                </c:pt>
                <c:pt idx="2">
                  <c:v>12263466.15</c:v>
                </c:pt>
                <c:pt idx="3">
                  <c:v>4703353.5199999996</c:v>
                </c:pt>
                <c:pt idx="4">
                  <c:v>20033806.359999999</c:v>
                </c:pt>
                <c:pt idx="5">
                  <c:v>11232880.279999999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76A-4C51-8053-8095C39B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1660032"/>
        <c:axId val="171662720"/>
        <c:axId val="140444544"/>
      </c:bar3DChart>
      <c:catAx>
        <c:axId val="171660032"/>
        <c:scaling>
          <c:orientation val="minMax"/>
        </c:scaling>
        <c:delete val="0"/>
        <c:axPos val="b"/>
        <c:numFmt formatCode="#,##0_);\(#,##0\)" sourceLinked="0"/>
        <c:majorTickMark val="out"/>
        <c:minorTickMark val="none"/>
        <c:tickLblPos val="nextTo"/>
        <c:txPr>
          <a:bodyPr rot="-1380000" vert="horz" anchor="ctr" anchorCtr="1"/>
          <a:lstStyle/>
          <a:p>
            <a:pPr>
              <a:defRPr sz="1600" b="1">
                <a:solidFill>
                  <a:srgbClr val="0000FF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171662720"/>
        <c:crosses val="autoZero"/>
        <c:auto val="1"/>
        <c:lblAlgn val="ctr"/>
        <c:lblOffset val="100"/>
        <c:noMultiLvlLbl val="0"/>
      </c:catAx>
      <c:valAx>
        <c:axId val="171662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rgbClr val="0000FF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171660032"/>
        <c:crosses val="autoZero"/>
        <c:crossBetween val="between"/>
      </c:valAx>
      <c:serAx>
        <c:axId val="140444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662720"/>
        <c:crosses val="autoZero"/>
      </c:serAx>
    </c:plotArea>
    <c:legend>
      <c:legendPos val="r"/>
      <c:legendEntry>
        <c:idx val="0"/>
        <c:txPr>
          <a:bodyPr/>
          <a:lstStyle/>
          <a:p>
            <a:pPr>
              <a:defRPr sz="1400" b="1">
                <a:solidFill>
                  <a:srgbClr val="00206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00206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</c:legendEntry>
      <c:legendEntry>
        <c:idx val="2"/>
        <c:txPr>
          <a:bodyPr/>
          <a:lstStyle/>
          <a:p>
            <a:pPr>
              <a:defRPr sz="1400" b="1">
                <a:solidFill>
                  <a:srgbClr val="00206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</c:legendEntry>
      <c:layout>
        <c:manualLayout>
          <c:xMode val="edge"/>
          <c:yMode val="edge"/>
          <c:x val="0.82948887365742519"/>
          <c:y val="3.4803801965809379E-2"/>
          <c:w val="0.12582522846817934"/>
          <c:h val="0.17130431220714551"/>
        </c:manualLayout>
      </c:layout>
      <c:overlay val="0"/>
      <c:txPr>
        <a:bodyPr/>
        <a:lstStyle/>
        <a:p>
          <a:pPr>
            <a:defRPr sz="14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128585</xdr:rowOff>
    </xdr:from>
    <xdr:to>
      <xdr:col>12</xdr:col>
      <xdr:colOff>590550</xdr:colOff>
      <xdr:row>36</xdr:row>
      <xdr:rowOff>161925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0.06796</cdr:x>
      <cdr:y>0.1637</cdr:y>
    </cdr:from>
    <cdr:to>
      <cdr:x>0.19309</cdr:x>
      <cdr:y>0.22138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0098" y="919158"/>
          <a:ext cx="1104857" cy="323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พื้นที่ป่า (ไร่)</a:t>
          </a:r>
        </a:p>
      </cdr:txBody>
    </cdr:sp>
  </cdr:relSizeAnchor>
  <cdr:relSizeAnchor xmlns:cdr="http://schemas.openxmlformats.org/drawingml/2006/chartDrawing">
    <cdr:from>
      <cdr:x>0.84142</cdr:x>
      <cdr:y>0.79983</cdr:y>
    </cdr:from>
    <cdr:to>
      <cdr:x>0.90615</cdr:x>
      <cdr:y>0.8609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429501" y="4491040"/>
          <a:ext cx="5715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ภาค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zoomScale="130" zoomScaleNormal="130" workbookViewId="0">
      <selection activeCell="A11" sqref="A11"/>
    </sheetView>
  </sheetViews>
  <sheetFormatPr defaultRowHeight="21" x14ac:dyDescent="0.2"/>
  <cols>
    <col min="1" max="1" width="19.7109375" style="66" customWidth="1"/>
    <col min="2" max="2" width="17.28515625" style="67" customWidth="1"/>
    <col min="3" max="3" width="17.28515625" style="66" customWidth="1"/>
    <col min="4" max="4" width="17.28515625" style="67" customWidth="1"/>
    <col min="5" max="5" width="16.7109375" style="66" customWidth="1"/>
    <col min="6" max="6" width="13.85546875" style="66" customWidth="1"/>
    <col min="7" max="7" width="16.7109375" style="66" customWidth="1"/>
    <col min="8" max="8" width="13.85546875" style="10" customWidth="1"/>
    <col min="9" max="9" width="19.85546875" style="10" customWidth="1"/>
    <col min="10" max="10" width="15" style="12" customWidth="1"/>
    <col min="11" max="16384" width="9.140625" style="10"/>
  </cols>
  <sheetData>
    <row r="1" spans="1:10" s="8" customFormat="1" ht="18" x14ac:dyDescent="0.2">
      <c r="A1" s="113" t="s">
        <v>99</v>
      </c>
      <c r="B1" s="113"/>
      <c r="C1" s="113"/>
      <c r="D1" s="113"/>
      <c r="E1" s="113"/>
      <c r="F1" s="113"/>
      <c r="G1" s="113"/>
      <c r="H1" s="113"/>
      <c r="J1" s="9"/>
    </row>
    <row r="2" spans="1:10" s="8" customFormat="1" ht="18" x14ac:dyDescent="0.2">
      <c r="A2" s="114" t="s">
        <v>106</v>
      </c>
      <c r="B2" s="114"/>
      <c r="C2" s="114"/>
      <c r="D2" s="114"/>
      <c r="E2" s="114"/>
      <c r="F2" s="114"/>
      <c r="G2" s="114"/>
      <c r="H2" s="114"/>
      <c r="J2" s="9"/>
    </row>
    <row r="3" spans="1:10" ht="6" customHeight="1" x14ac:dyDescent="0.2">
      <c r="A3" s="10"/>
      <c r="B3" s="11"/>
      <c r="C3" s="10"/>
      <c r="D3" s="11"/>
      <c r="E3" s="10"/>
      <c r="F3" s="10"/>
      <c r="G3" s="10"/>
    </row>
    <row r="4" spans="1:10" s="13" customFormat="1" ht="17.25" x14ac:dyDescent="0.2">
      <c r="A4" s="115" t="s">
        <v>0</v>
      </c>
      <c r="B4" s="117" t="s">
        <v>1</v>
      </c>
      <c r="C4" s="118"/>
      <c r="D4" s="119"/>
      <c r="E4" s="117" t="s">
        <v>2</v>
      </c>
      <c r="F4" s="118"/>
      <c r="G4" s="118"/>
      <c r="H4" s="119"/>
      <c r="J4" s="14"/>
    </row>
    <row r="5" spans="1:10" s="13" customFormat="1" ht="17.25" x14ac:dyDescent="0.2">
      <c r="A5" s="116"/>
      <c r="B5" s="15" t="s">
        <v>91</v>
      </c>
      <c r="C5" s="15" t="s">
        <v>98</v>
      </c>
      <c r="D5" s="15" t="s">
        <v>100</v>
      </c>
      <c r="E5" s="16" t="s">
        <v>105</v>
      </c>
      <c r="F5" s="16" t="s">
        <v>4</v>
      </c>
      <c r="G5" s="16" t="s">
        <v>104</v>
      </c>
      <c r="H5" s="16" t="s">
        <v>4</v>
      </c>
      <c r="J5" s="14"/>
    </row>
    <row r="6" spans="1:10" s="13" customFormat="1" ht="17.25" x14ac:dyDescent="0.2">
      <c r="A6" s="110" t="s">
        <v>5</v>
      </c>
      <c r="B6" s="111"/>
      <c r="C6" s="111"/>
      <c r="D6" s="111"/>
      <c r="E6" s="111"/>
      <c r="F6" s="111"/>
      <c r="G6" s="111"/>
      <c r="H6" s="112"/>
      <c r="J6" s="14"/>
    </row>
    <row r="7" spans="1:10" s="13" customFormat="1" ht="17.25" x14ac:dyDescent="0.2">
      <c r="A7" s="17" t="s">
        <v>6</v>
      </c>
      <c r="B7" s="18">
        <v>2838483.03</v>
      </c>
      <c r="C7" s="19">
        <v>2830261.21</v>
      </c>
      <c r="D7" s="19">
        <v>2824309.61</v>
      </c>
      <c r="E7" s="69">
        <f>C7-B7</f>
        <v>-8221.8199999998324</v>
      </c>
      <c r="F7" s="69">
        <f>E7/D7*100</f>
        <v>-0.29110901902854175</v>
      </c>
      <c r="G7" s="77">
        <f>D7-C7</f>
        <v>-5951.6000000000931</v>
      </c>
      <c r="H7" s="73">
        <f>G7/D7*100</f>
        <v>-0.21072760503761107</v>
      </c>
      <c r="J7" s="14"/>
    </row>
    <row r="8" spans="1:10" s="13" customFormat="1" ht="17.25" x14ac:dyDescent="0.2">
      <c r="A8" s="21" t="s">
        <v>7</v>
      </c>
      <c r="B8" s="22">
        <v>9519443.2400000002</v>
      </c>
      <c r="C8" s="23">
        <v>9447736.9900000002</v>
      </c>
      <c r="D8" s="23">
        <v>9422762.4100000001</v>
      </c>
      <c r="E8" s="70">
        <f t="shared" ref="E8:E15" si="0">C8-B8</f>
        <v>-71706.25</v>
      </c>
      <c r="F8" s="70">
        <f t="shared" ref="F8:F15" si="1">E8/D8*100</f>
        <v>-0.76098968518935628</v>
      </c>
      <c r="G8" s="78">
        <f t="shared" ref="G8:G15" si="2">D8-C8</f>
        <v>-24974.580000000075</v>
      </c>
      <c r="H8" s="74">
        <f t="shared" ref="H8:H15" si="3">G8/D8*100</f>
        <v>-0.26504520557045513</v>
      </c>
      <c r="J8" s="14"/>
    </row>
    <row r="9" spans="1:10" s="13" customFormat="1" ht="17.25" x14ac:dyDescent="0.2">
      <c r="A9" s="21" t="s">
        <v>8</v>
      </c>
      <c r="B9" s="22">
        <v>4627737.03</v>
      </c>
      <c r="C9" s="23">
        <v>4628838.8899999997</v>
      </c>
      <c r="D9" s="23">
        <v>4636375.37</v>
      </c>
      <c r="E9" s="70">
        <f t="shared" si="0"/>
        <v>1101.859999999404</v>
      </c>
      <c r="F9" s="70">
        <f t="shared" si="1"/>
        <v>2.3765547697649079E-2</v>
      </c>
      <c r="G9" s="78">
        <f t="shared" si="2"/>
        <v>7536.480000000447</v>
      </c>
      <c r="H9" s="74">
        <f t="shared" si="3"/>
        <v>0.16255111802995467</v>
      </c>
      <c r="J9" s="14"/>
    </row>
    <row r="10" spans="1:10" s="13" customFormat="1" ht="17.25" x14ac:dyDescent="0.2">
      <c r="A10" s="21" t="s">
        <v>9</v>
      </c>
      <c r="B10" s="22">
        <v>1986959.23</v>
      </c>
      <c r="C10" s="23">
        <v>1985271.71</v>
      </c>
      <c r="D10" s="23">
        <v>1995548.51</v>
      </c>
      <c r="E10" s="70">
        <f t="shared" si="0"/>
        <v>-1687.5200000000186</v>
      </c>
      <c r="F10" s="70">
        <f t="shared" si="1"/>
        <v>-8.456421838625304E-2</v>
      </c>
      <c r="G10" s="78">
        <f t="shared" si="2"/>
        <v>10276.800000000047</v>
      </c>
      <c r="H10" s="74">
        <f t="shared" si="3"/>
        <v>0.51498622802209126</v>
      </c>
      <c r="J10" s="14"/>
    </row>
    <row r="11" spans="1:10" s="13" customFormat="1" ht="17.25" x14ac:dyDescent="0.2">
      <c r="A11" s="21" t="s">
        <v>10</v>
      </c>
      <c r="B11" s="22">
        <v>2629789.5699999998</v>
      </c>
      <c r="C11" s="23">
        <v>2624833.85</v>
      </c>
      <c r="D11" s="23">
        <v>2625752.33</v>
      </c>
      <c r="E11" s="70">
        <f t="shared" si="0"/>
        <v>-4955.7199999997392</v>
      </c>
      <c r="F11" s="70">
        <f t="shared" si="1"/>
        <v>-0.18873524145362708</v>
      </c>
      <c r="G11" s="78">
        <f t="shared" si="2"/>
        <v>918.47999999998137</v>
      </c>
      <c r="H11" s="74">
        <f t="shared" si="3"/>
        <v>3.4979689040206673E-2</v>
      </c>
      <c r="J11" s="14"/>
    </row>
    <row r="12" spans="1:10" s="13" customFormat="1" ht="17.25" x14ac:dyDescent="0.2">
      <c r="A12" s="21" t="s">
        <v>11</v>
      </c>
      <c r="B12" s="22">
        <v>6726064.7000000002</v>
      </c>
      <c r="C12" s="23">
        <v>6655500.7699999996</v>
      </c>
      <c r="D12" s="23">
        <v>6644841.4900000002</v>
      </c>
      <c r="E12" s="70">
        <f t="shared" si="0"/>
        <v>-70563.930000000633</v>
      </c>
      <c r="F12" s="70">
        <f t="shared" si="1"/>
        <v>-1.0619354894498865</v>
      </c>
      <c r="G12" s="78">
        <f t="shared" si="2"/>
        <v>-10659.279999999329</v>
      </c>
      <c r="H12" s="74">
        <f t="shared" si="3"/>
        <v>-0.16041436076452337</v>
      </c>
      <c r="I12" s="14"/>
      <c r="J12" s="14"/>
    </row>
    <row r="13" spans="1:10" s="13" customFormat="1" ht="17.25" x14ac:dyDescent="0.2">
      <c r="A13" s="21" t="s">
        <v>12</v>
      </c>
      <c r="B13" s="22">
        <v>5445799.6900000004</v>
      </c>
      <c r="C13" s="23">
        <v>5434652.1600000001</v>
      </c>
      <c r="D13" s="23">
        <v>5428793.9000000004</v>
      </c>
      <c r="E13" s="70">
        <f t="shared" si="0"/>
        <v>-11147.530000000261</v>
      </c>
      <c r="F13" s="70">
        <f t="shared" si="1"/>
        <v>-0.20534082165101644</v>
      </c>
      <c r="G13" s="78">
        <f t="shared" si="2"/>
        <v>-5858.2599999997765</v>
      </c>
      <c r="H13" s="74">
        <f t="shared" si="3"/>
        <v>-0.10791089343067115</v>
      </c>
      <c r="J13" s="14"/>
    </row>
    <row r="14" spans="1:10" s="13" customFormat="1" ht="17.25" x14ac:dyDescent="0.2">
      <c r="A14" s="21" t="s">
        <v>13</v>
      </c>
      <c r="B14" s="22">
        <v>1612995.01</v>
      </c>
      <c r="C14" s="23">
        <v>1611001.24</v>
      </c>
      <c r="D14" s="23">
        <v>1610377.95</v>
      </c>
      <c r="E14" s="70">
        <f t="shared" si="0"/>
        <v>-1993.7700000000186</v>
      </c>
      <c r="F14" s="70">
        <f t="shared" si="1"/>
        <v>-0.12380758194062572</v>
      </c>
      <c r="G14" s="78">
        <f t="shared" si="2"/>
        <v>-623.29000000003725</v>
      </c>
      <c r="H14" s="74">
        <f t="shared" si="3"/>
        <v>-3.8704578636340449E-2</v>
      </c>
      <c r="J14" s="14"/>
    </row>
    <row r="15" spans="1:10" s="13" customFormat="1" ht="17.25" x14ac:dyDescent="0.2">
      <c r="A15" s="26" t="s">
        <v>14</v>
      </c>
      <c r="B15" s="27">
        <v>2760390.91</v>
      </c>
      <c r="C15" s="28">
        <v>2758422.55</v>
      </c>
      <c r="D15" s="28">
        <v>2757873.89</v>
      </c>
      <c r="E15" s="71">
        <f t="shared" si="0"/>
        <v>-1968.3600000003353</v>
      </c>
      <c r="F15" s="71">
        <f t="shared" si="1"/>
        <v>-7.1372371562658188E-2</v>
      </c>
      <c r="G15" s="79">
        <f t="shared" si="2"/>
        <v>-548.65999999968335</v>
      </c>
      <c r="H15" s="75">
        <f t="shared" si="3"/>
        <v>-1.9894310685819042E-2</v>
      </c>
      <c r="J15" s="14"/>
    </row>
    <row r="16" spans="1:10" s="13" customFormat="1" ht="17.25" x14ac:dyDescent="0.2">
      <c r="A16" s="30" t="s">
        <v>15</v>
      </c>
      <c r="B16" s="31">
        <v>38147662.399999999</v>
      </c>
      <c r="C16" s="32">
        <v>37976519.369999997</v>
      </c>
      <c r="D16" s="32">
        <f>SUM(D7:D15)</f>
        <v>37946635.460000008</v>
      </c>
      <c r="E16" s="72">
        <f t="shared" ref="E16" si="4">C16-B16</f>
        <v>-171143.03000000119</v>
      </c>
      <c r="F16" s="72">
        <f t="shared" ref="F16" si="5">E16/D16*100</f>
        <v>-0.45100976127489628</v>
      </c>
      <c r="G16" s="80">
        <f t="shared" ref="G16" si="6">D16-C16</f>
        <v>-29883.909999988973</v>
      </c>
      <c r="H16" s="76">
        <f t="shared" ref="H16" si="7">G16/D16*100</f>
        <v>-7.8752462867201889E-2</v>
      </c>
      <c r="J16" s="14"/>
    </row>
    <row r="17" spans="1:10" s="13" customFormat="1" ht="17.25" x14ac:dyDescent="0.2">
      <c r="A17" s="102" t="s">
        <v>16</v>
      </c>
      <c r="B17" s="102"/>
      <c r="C17" s="102"/>
      <c r="D17" s="102"/>
      <c r="E17" s="102"/>
      <c r="F17" s="102"/>
      <c r="G17" s="102"/>
      <c r="H17" s="102"/>
      <c r="J17" s="14"/>
    </row>
    <row r="18" spans="1:10" s="13" customFormat="1" ht="17.25" x14ac:dyDescent="0.2">
      <c r="A18" s="33" t="s">
        <v>17</v>
      </c>
      <c r="B18" s="18">
        <v>474914.38</v>
      </c>
      <c r="C18" s="19">
        <v>474048.44</v>
      </c>
      <c r="D18" s="19">
        <v>474142</v>
      </c>
      <c r="E18" s="81">
        <f>C18-B18</f>
        <v>-865.94000000000233</v>
      </c>
      <c r="F18" s="81">
        <f>E18/D18*100</f>
        <v>-0.18263305085818221</v>
      </c>
      <c r="G18" s="77">
        <f>D18-C18</f>
        <v>93.559999999997672</v>
      </c>
      <c r="H18" s="73">
        <f>G18/D18*100</f>
        <v>1.9732485204853753E-2</v>
      </c>
      <c r="I18" s="34"/>
      <c r="J18" s="14"/>
    </row>
    <row r="19" spans="1:10" s="13" customFormat="1" ht="17.25" x14ac:dyDescent="0.2">
      <c r="A19" s="35" t="s">
        <v>18</v>
      </c>
      <c r="B19" s="22">
        <v>767515.8</v>
      </c>
      <c r="C19" s="36">
        <v>764304.61</v>
      </c>
      <c r="D19" s="36">
        <v>765214.8</v>
      </c>
      <c r="E19" s="82">
        <f t="shared" ref="E19:E38" si="8">C19-B19</f>
        <v>-3211.1900000000605</v>
      </c>
      <c r="F19" s="82">
        <f t="shared" ref="F19:F38" si="9">E19/D19*100</f>
        <v>-0.41964556879977499</v>
      </c>
      <c r="G19" s="78">
        <f t="shared" ref="G19:G38" si="10">D19-C19</f>
        <v>910.19000000006054</v>
      </c>
      <c r="H19" s="74">
        <f t="shared" ref="H19:H38" si="11">G19/D19*100</f>
        <v>0.11894568688426575</v>
      </c>
      <c r="I19" s="34"/>
      <c r="J19" s="14"/>
    </row>
    <row r="20" spans="1:10" s="13" customFormat="1" ht="17.25" x14ac:dyDescent="0.2">
      <c r="A20" s="35" t="s">
        <v>19</v>
      </c>
      <c r="B20" s="22">
        <v>2499556.75</v>
      </c>
      <c r="C20" s="36">
        <v>2499052.91</v>
      </c>
      <c r="D20" s="36">
        <v>2502002.65</v>
      </c>
      <c r="E20" s="82">
        <f t="shared" si="8"/>
        <v>-503.83999999985099</v>
      </c>
      <c r="F20" s="82">
        <f t="shared" si="9"/>
        <v>-2.0137468679333775E-2</v>
      </c>
      <c r="G20" s="78">
        <f t="shared" si="10"/>
        <v>2949.7399999997579</v>
      </c>
      <c r="H20" s="74">
        <f t="shared" si="11"/>
        <v>0.11789515890399868</v>
      </c>
      <c r="I20" s="34"/>
      <c r="J20" s="14"/>
    </row>
    <row r="21" spans="1:10" s="13" customFormat="1" ht="17.25" x14ac:dyDescent="0.2">
      <c r="A21" s="35" t="s">
        <v>20</v>
      </c>
      <c r="B21" s="22">
        <v>473724.55</v>
      </c>
      <c r="C21" s="36">
        <v>462190.81</v>
      </c>
      <c r="D21" s="36">
        <v>461951.18</v>
      </c>
      <c r="E21" s="82">
        <f t="shared" si="8"/>
        <v>-11533.739999999991</v>
      </c>
      <c r="F21" s="82">
        <f t="shared" si="9"/>
        <v>-2.4967443529422289</v>
      </c>
      <c r="G21" s="78">
        <f t="shared" si="10"/>
        <v>-239.63000000000466</v>
      </c>
      <c r="H21" s="74">
        <f t="shared" si="11"/>
        <v>-5.187344688674779E-2</v>
      </c>
      <c r="I21" s="34"/>
      <c r="J21" s="14"/>
    </row>
    <row r="22" spans="1:10" s="13" customFormat="1" ht="17.25" x14ac:dyDescent="0.2">
      <c r="A22" s="35" t="s">
        <v>21</v>
      </c>
      <c r="B22" s="22">
        <v>2004971.95</v>
      </c>
      <c r="C22" s="36">
        <v>2015917.81</v>
      </c>
      <c r="D22" s="36">
        <v>2019661.89</v>
      </c>
      <c r="E22" s="82">
        <f t="shared" si="8"/>
        <v>10945.860000000102</v>
      </c>
      <c r="F22" s="82">
        <f t="shared" si="9"/>
        <v>0.54196497216670769</v>
      </c>
      <c r="G22" s="78">
        <f t="shared" si="10"/>
        <v>3744.0799999998417</v>
      </c>
      <c r="H22" s="74">
        <f t="shared" si="11"/>
        <v>0.18538152442931138</v>
      </c>
      <c r="I22" s="34"/>
      <c r="J22" s="14"/>
    </row>
    <row r="23" spans="1:10" s="13" customFormat="1" ht="17.25" x14ac:dyDescent="0.2">
      <c r="A23" s="35" t="s">
        <v>22</v>
      </c>
      <c r="B23" s="22">
        <v>177828.38</v>
      </c>
      <c r="C23" s="36">
        <v>176047.96</v>
      </c>
      <c r="D23" s="36">
        <v>177999.16</v>
      </c>
      <c r="E23" s="82">
        <f t="shared" si="8"/>
        <v>-1780.4200000000128</v>
      </c>
      <c r="F23" s="82">
        <f t="shared" si="9"/>
        <v>-1.0002406752930815</v>
      </c>
      <c r="G23" s="78">
        <f t="shared" si="10"/>
        <v>1951.2000000000116</v>
      </c>
      <c r="H23" s="74">
        <f t="shared" si="11"/>
        <v>1.0961849482885266</v>
      </c>
      <c r="I23" s="34"/>
      <c r="J23" s="14"/>
    </row>
    <row r="24" spans="1:10" s="13" customFormat="1" ht="17.25" x14ac:dyDescent="0.2">
      <c r="A24" s="35" t="s">
        <v>23</v>
      </c>
      <c r="B24" s="22">
        <v>551645.53</v>
      </c>
      <c r="C24" s="36">
        <v>549428.92000000004</v>
      </c>
      <c r="D24" s="36">
        <v>553928.41</v>
      </c>
      <c r="E24" s="82">
        <f t="shared" si="8"/>
        <v>-2216.609999999986</v>
      </c>
      <c r="F24" s="82">
        <f t="shared" si="9"/>
        <v>-0.40016181874476991</v>
      </c>
      <c r="G24" s="78">
        <f t="shared" si="10"/>
        <v>4499.4899999999907</v>
      </c>
      <c r="H24" s="74">
        <f t="shared" si="11"/>
        <v>0.81228727733968187</v>
      </c>
      <c r="I24" s="34"/>
      <c r="J24" s="14"/>
    </row>
    <row r="25" spans="1:10" s="13" customFormat="1" ht="17.25" x14ac:dyDescent="0.2">
      <c r="A25" s="35" t="s">
        <v>24</v>
      </c>
      <c r="B25" s="22">
        <v>132513.43</v>
      </c>
      <c r="C25" s="36">
        <v>131620.07999999999</v>
      </c>
      <c r="D25" s="36">
        <v>131429.65</v>
      </c>
      <c r="E25" s="82">
        <f t="shared" si="8"/>
        <v>-893.35000000000582</v>
      </c>
      <c r="F25" s="82">
        <f t="shared" si="9"/>
        <v>-0.67971724797258903</v>
      </c>
      <c r="G25" s="78">
        <f t="shared" si="10"/>
        <v>-190.42999999999302</v>
      </c>
      <c r="H25" s="74">
        <f t="shared" si="11"/>
        <v>-0.14489120225154142</v>
      </c>
      <c r="I25" s="34"/>
      <c r="J25" s="14"/>
    </row>
    <row r="26" spans="1:10" s="13" customFormat="1" ht="17.25" x14ac:dyDescent="0.2">
      <c r="A26" s="35" t="s">
        <v>25</v>
      </c>
      <c r="B26" s="22">
        <v>847869.06</v>
      </c>
      <c r="C26" s="37">
        <v>845506.36</v>
      </c>
      <c r="D26" s="38">
        <v>844721.44</v>
      </c>
      <c r="E26" s="82">
        <f t="shared" si="8"/>
        <v>-2362.7000000000698</v>
      </c>
      <c r="F26" s="82">
        <f t="shared" si="9"/>
        <v>-0.27970167301543453</v>
      </c>
      <c r="G26" s="78">
        <f t="shared" si="10"/>
        <v>-784.92000000004191</v>
      </c>
      <c r="H26" s="74">
        <f t="shared" si="11"/>
        <v>-9.2920572727506714E-2</v>
      </c>
      <c r="I26" s="34"/>
      <c r="J26" s="14"/>
    </row>
    <row r="27" spans="1:10" s="13" customFormat="1" ht="17.25" x14ac:dyDescent="0.2">
      <c r="A27" s="35" t="s">
        <v>26</v>
      </c>
      <c r="B27" s="39">
        <v>215251.94</v>
      </c>
      <c r="C27" s="37">
        <v>211641.42</v>
      </c>
      <c r="D27" s="38">
        <v>208912.65</v>
      </c>
      <c r="E27" s="82">
        <f t="shared" si="8"/>
        <v>-3610.5199999999895</v>
      </c>
      <c r="F27" s="82">
        <f t="shared" si="9"/>
        <v>-1.7282438377953606</v>
      </c>
      <c r="G27" s="78">
        <f t="shared" si="10"/>
        <v>-2728.7700000000186</v>
      </c>
      <c r="H27" s="74">
        <f t="shared" si="11"/>
        <v>-1.3061774861407476</v>
      </c>
      <c r="I27" s="34"/>
      <c r="J27" s="14"/>
    </row>
    <row r="28" spans="1:10" s="13" customFormat="1" ht="17.25" x14ac:dyDescent="0.2">
      <c r="A28" s="35" t="s">
        <v>27</v>
      </c>
      <c r="B28" s="22">
        <v>216534.47</v>
      </c>
      <c r="C28" s="37">
        <v>218934.43</v>
      </c>
      <c r="D28" s="38">
        <v>219191.71</v>
      </c>
      <c r="E28" s="82">
        <f t="shared" si="8"/>
        <v>2399.9599999999919</v>
      </c>
      <c r="F28" s="82">
        <f t="shared" si="9"/>
        <v>1.0949136716894958</v>
      </c>
      <c r="G28" s="78">
        <f t="shared" si="10"/>
        <v>257.27999999999884</v>
      </c>
      <c r="H28" s="74">
        <f t="shared" si="11"/>
        <v>0.11737670188347855</v>
      </c>
      <c r="I28" s="34"/>
      <c r="J28" s="14"/>
    </row>
    <row r="29" spans="1:10" s="13" customFormat="1" ht="17.25" x14ac:dyDescent="0.2">
      <c r="A29" s="35" t="s">
        <v>28</v>
      </c>
      <c r="B29" s="22">
        <v>2115180.64</v>
      </c>
      <c r="C29" s="36">
        <v>2111062.83</v>
      </c>
      <c r="D29" s="36">
        <v>2110964.29</v>
      </c>
      <c r="E29" s="82">
        <f t="shared" si="8"/>
        <v>-4117.8100000000559</v>
      </c>
      <c r="F29" s="82">
        <f t="shared" si="9"/>
        <v>-0.19506772423895696</v>
      </c>
      <c r="G29" s="78">
        <f t="shared" si="10"/>
        <v>-98.540000000037253</v>
      </c>
      <c r="H29" s="89">
        <f t="shared" si="11"/>
        <v>-4.6680088558029211E-3</v>
      </c>
      <c r="I29" s="34"/>
      <c r="J29" s="14"/>
    </row>
    <row r="30" spans="1:10" s="13" customFormat="1" ht="17.25" x14ac:dyDescent="0.2">
      <c r="A30" s="35" t="s">
        <v>29</v>
      </c>
      <c r="B30" s="22">
        <v>637415.06000000006</v>
      </c>
      <c r="C30" s="36">
        <v>636764.66</v>
      </c>
      <c r="D30" s="36">
        <v>636604.63</v>
      </c>
      <c r="E30" s="82">
        <f t="shared" si="8"/>
        <v>-650.40000000002328</v>
      </c>
      <c r="F30" s="82">
        <f t="shared" si="9"/>
        <v>-0.10216702319617488</v>
      </c>
      <c r="G30" s="78">
        <f t="shared" si="10"/>
        <v>-160.03000000002794</v>
      </c>
      <c r="H30" s="74">
        <f t="shared" si="11"/>
        <v>-2.513805154072284E-2</v>
      </c>
      <c r="I30" s="34"/>
      <c r="J30" s="14"/>
    </row>
    <row r="31" spans="1:10" s="13" customFormat="1" ht="17.25" x14ac:dyDescent="0.2">
      <c r="A31" s="40" t="s">
        <v>30</v>
      </c>
      <c r="B31" s="27">
        <v>1036316.77</v>
      </c>
      <c r="C31" s="41">
        <v>1014317.96</v>
      </c>
      <c r="D31" s="41">
        <v>1012517.77</v>
      </c>
      <c r="E31" s="83">
        <f t="shared" si="8"/>
        <v>-21998.810000000056</v>
      </c>
      <c r="F31" s="83">
        <f t="shared" si="9"/>
        <v>-2.1726838433660336</v>
      </c>
      <c r="G31" s="79">
        <f t="shared" si="10"/>
        <v>-1800.1899999999441</v>
      </c>
      <c r="H31" s="75">
        <f t="shared" si="11"/>
        <v>-0.17779342282555141</v>
      </c>
      <c r="I31" s="34"/>
      <c r="J31" s="14"/>
    </row>
    <row r="32" spans="1:10" s="13" customFormat="1" ht="17.25" x14ac:dyDescent="0.2">
      <c r="A32" s="35" t="s">
        <v>31</v>
      </c>
      <c r="B32" s="22">
        <v>467345.51</v>
      </c>
      <c r="C32" s="36">
        <v>468625.64</v>
      </c>
      <c r="D32" s="36">
        <v>469540.75</v>
      </c>
      <c r="E32" s="81">
        <f t="shared" si="8"/>
        <v>1280.1300000000047</v>
      </c>
      <c r="F32" s="81">
        <f t="shared" si="9"/>
        <v>0.27263448380146016</v>
      </c>
      <c r="G32" s="77">
        <f t="shared" si="10"/>
        <v>915.10999999998603</v>
      </c>
      <c r="H32" s="77">
        <f t="shared" si="11"/>
        <v>0.19489469231370996</v>
      </c>
      <c r="I32" s="34"/>
      <c r="J32" s="14"/>
    </row>
    <row r="33" spans="1:10" s="13" customFormat="1" ht="17.25" x14ac:dyDescent="0.2">
      <c r="A33" s="35" t="s">
        <v>32</v>
      </c>
      <c r="B33" s="22">
        <v>144783.37</v>
      </c>
      <c r="C33" s="36">
        <v>140778.74</v>
      </c>
      <c r="D33" s="36">
        <v>140793.09</v>
      </c>
      <c r="E33" s="82">
        <f t="shared" si="8"/>
        <v>-4004.6300000000047</v>
      </c>
      <c r="F33" s="82">
        <f t="shared" si="9"/>
        <v>-2.8443370338700604</v>
      </c>
      <c r="G33" s="78">
        <f t="shared" si="10"/>
        <v>14.350000000005821</v>
      </c>
      <c r="H33" s="78">
        <f t="shared" si="11"/>
        <v>1.0192261566250034E-2</v>
      </c>
      <c r="I33" s="34"/>
      <c r="J33" s="14"/>
    </row>
    <row r="34" spans="1:10" s="13" customFormat="1" ht="17.25" x14ac:dyDescent="0.2">
      <c r="A34" s="35" t="s">
        <v>33</v>
      </c>
      <c r="B34" s="22">
        <v>304446.51</v>
      </c>
      <c r="C34" s="36">
        <v>300135.26</v>
      </c>
      <c r="D34" s="36">
        <v>300123.74</v>
      </c>
      <c r="E34" s="82">
        <f t="shared" si="8"/>
        <v>-4311.25</v>
      </c>
      <c r="F34" s="82">
        <f t="shared" si="9"/>
        <v>-1.4364908287495017</v>
      </c>
      <c r="G34" s="78">
        <f t="shared" si="10"/>
        <v>-11.520000000018626</v>
      </c>
      <c r="H34" s="90">
        <f t="shared" si="11"/>
        <v>-3.8384167810312591E-3</v>
      </c>
      <c r="I34" s="34"/>
      <c r="J34" s="14"/>
    </row>
    <row r="35" spans="1:10" s="13" customFormat="1" ht="17.25" x14ac:dyDescent="0.2">
      <c r="A35" s="35" t="s">
        <v>34</v>
      </c>
      <c r="B35" s="22">
        <v>190393.2</v>
      </c>
      <c r="C35" s="37">
        <v>186814.19</v>
      </c>
      <c r="D35" s="36">
        <v>184346.2</v>
      </c>
      <c r="E35" s="82">
        <f t="shared" si="8"/>
        <v>-3579.0100000000093</v>
      </c>
      <c r="F35" s="82">
        <f t="shared" si="9"/>
        <v>-1.9414612289268829</v>
      </c>
      <c r="G35" s="78">
        <f t="shared" si="10"/>
        <v>-2467.9899999999907</v>
      </c>
      <c r="H35" s="78">
        <f t="shared" si="11"/>
        <v>-1.3387799694270837</v>
      </c>
      <c r="I35" s="34"/>
      <c r="J35" s="14"/>
    </row>
    <row r="36" spans="1:10" s="13" customFormat="1" ht="17.25" x14ac:dyDescent="0.2">
      <c r="A36" s="35" t="s">
        <v>35</v>
      </c>
      <c r="B36" s="22">
        <v>699233.3</v>
      </c>
      <c r="C36" s="37">
        <v>673687.28</v>
      </c>
      <c r="D36" s="36">
        <v>670970.4</v>
      </c>
      <c r="E36" s="82">
        <f t="shared" si="8"/>
        <v>-25546.020000000019</v>
      </c>
      <c r="F36" s="82">
        <f t="shared" si="9"/>
        <v>-3.8073244363685816</v>
      </c>
      <c r="G36" s="78">
        <f t="shared" si="10"/>
        <v>-2716.8800000000047</v>
      </c>
      <c r="H36" s="78">
        <f t="shared" si="11"/>
        <v>-0.40491801128634053</v>
      </c>
      <c r="J36" s="14"/>
    </row>
    <row r="37" spans="1:10" s="13" customFormat="1" ht="17.25" x14ac:dyDescent="0.2">
      <c r="A37" s="40" t="s">
        <v>36</v>
      </c>
      <c r="B37" s="27">
        <v>1738265.24</v>
      </c>
      <c r="C37" s="41">
        <v>1727249.77</v>
      </c>
      <c r="D37" s="41">
        <v>1722381.05</v>
      </c>
      <c r="E37" s="82">
        <f t="shared" si="8"/>
        <v>-11015.469999999972</v>
      </c>
      <c r="F37" s="82">
        <f t="shared" si="9"/>
        <v>-0.63954895462882455</v>
      </c>
      <c r="G37" s="78">
        <f t="shared" si="10"/>
        <v>-4868.7199999999721</v>
      </c>
      <c r="H37" s="78">
        <f t="shared" si="11"/>
        <v>-0.28267380206023357</v>
      </c>
      <c r="J37" s="14"/>
    </row>
    <row r="38" spans="1:10" s="13" customFormat="1" ht="17.25" x14ac:dyDescent="0.3">
      <c r="A38" s="43" t="s">
        <v>15</v>
      </c>
      <c r="B38" s="44">
        <v>15695705.859999999</v>
      </c>
      <c r="C38" s="32">
        <v>15608130.08</v>
      </c>
      <c r="D38" s="32">
        <f>SUM(D18:D37)</f>
        <v>15607397.460000001</v>
      </c>
      <c r="E38" s="86">
        <f t="shared" si="8"/>
        <v>-87575.779999999329</v>
      </c>
      <c r="F38" s="86">
        <f t="shared" si="9"/>
        <v>-0.56111712554540993</v>
      </c>
      <c r="G38" s="87">
        <f t="shared" si="10"/>
        <v>-732.61999999918044</v>
      </c>
      <c r="H38" s="88">
        <f t="shared" si="11"/>
        <v>-4.6940561479055223E-3</v>
      </c>
      <c r="J38" s="14"/>
    </row>
    <row r="39" spans="1:10" s="13" customFormat="1" ht="17.25" x14ac:dyDescent="0.2">
      <c r="A39" s="101" t="s">
        <v>37</v>
      </c>
      <c r="B39" s="101"/>
      <c r="C39" s="101"/>
      <c r="D39" s="101"/>
      <c r="E39" s="101"/>
      <c r="F39" s="101"/>
      <c r="G39" s="101"/>
      <c r="H39" s="101"/>
      <c r="J39" s="14"/>
    </row>
    <row r="40" spans="1:10" s="13" customFormat="1" ht="17.25" x14ac:dyDescent="0.2">
      <c r="A40" s="33" t="s">
        <v>38</v>
      </c>
      <c r="B40" s="18">
        <v>3946.02</v>
      </c>
      <c r="C40" s="19">
        <v>3739.37</v>
      </c>
      <c r="D40" s="19">
        <v>3634.51</v>
      </c>
      <c r="E40" s="81">
        <f>C40-B40</f>
        <v>-206.65000000000009</v>
      </c>
      <c r="F40" s="81">
        <f>E40/D40*100</f>
        <v>-5.6857733229513769</v>
      </c>
      <c r="G40" s="77">
        <f>D40-C40</f>
        <v>-104.85999999999967</v>
      </c>
      <c r="H40" s="73">
        <f>G40/D40*100</f>
        <v>-2.8851206902718567</v>
      </c>
      <c r="J40" s="14"/>
    </row>
    <row r="41" spans="1:10" s="13" customFormat="1" ht="17.25" x14ac:dyDescent="0.2">
      <c r="A41" s="35" t="s">
        <v>39</v>
      </c>
      <c r="B41" s="22">
        <v>1249519.27</v>
      </c>
      <c r="C41" s="23">
        <v>1248140.99</v>
      </c>
      <c r="D41" s="23">
        <v>1247860.6000000001</v>
      </c>
      <c r="E41" s="82">
        <f t="shared" ref="E41:E45" si="12">C41-B41</f>
        <v>-1378.2800000000279</v>
      </c>
      <c r="F41" s="82">
        <f t="shared" ref="F41:F45" si="13">E41/D41*100</f>
        <v>-0.11045143984833145</v>
      </c>
      <c r="G41" s="78">
        <f t="shared" ref="G41:G45" si="14">D41-C41</f>
        <v>-280.38999999989755</v>
      </c>
      <c r="H41" s="74">
        <f t="shared" ref="H41:H45" si="15">G41/D41*100</f>
        <v>-2.2469657267798787E-2</v>
      </c>
      <c r="J41" s="14"/>
    </row>
    <row r="42" spans="1:10" s="13" customFormat="1" ht="17.25" x14ac:dyDescent="0.2">
      <c r="A42" s="35" t="s">
        <v>40</v>
      </c>
      <c r="B42" s="22">
        <v>40780.58</v>
      </c>
      <c r="C42" s="36">
        <v>40515.629999999997</v>
      </c>
      <c r="D42" s="36">
        <v>40629.019999999997</v>
      </c>
      <c r="E42" s="82">
        <f t="shared" si="12"/>
        <v>-264.95000000000437</v>
      </c>
      <c r="F42" s="82">
        <f t="shared" si="13"/>
        <v>-0.65212008559400247</v>
      </c>
      <c r="G42" s="78">
        <f t="shared" si="14"/>
        <v>113.38999999999942</v>
      </c>
      <c r="H42" s="74">
        <f t="shared" si="15"/>
        <v>0.27908622949802736</v>
      </c>
      <c r="I42" s="34"/>
      <c r="J42" s="14"/>
    </row>
    <row r="43" spans="1:10" s="13" customFormat="1" ht="17.25" x14ac:dyDescent="0.2">
      <c r="A43" s="35" t="s">
        <v>41</v>
      </c>
      <c r="B43" s="22">
        <v>402046.86</v>
      </c>
      <c r="C43" s="23">
        <v>401581.41</v>
      </c>
      <c r="D43" s="23">
        <v>401475.05</v>
      </c>
      <c r="E43" s="82">
        <f t="shared" si="12"/>
        <v>-465.45000000001164</v>
      </c>
      <c r="F43" s="82">
        <f t="shared" si="13"/>
        <v>-0.11593497528676108</v>
      </c>
      <c r="G43" s="78">
        <f t="shared" si="14"/>
        <v>-106.35999999998603</v>
      </c>
      <c r="H43" s="74">
        <f t="shared" si="15"/>
        <v>-2.6492306308943989E-2</v>
      </c>
      <c r="I43" s="34"/>
      <c r="J43" s="14"/>
    </row>
    <row r="44" spans="1:10" s="13" customFormat="1" ht="17.25" x14ac:dyDescent="0.2">
      <c r="A44" s="35" t="s">
        <v>42</v>
      </c>
      <c r="B44" s="22">
        <v>5015.38</v>
      </c>
      <c r="C44" s="45">
        <v>4904.1000000000004</v>
      </c>
      <c r="D44" s="45">
        <v>5602.54</v>
      </c>
      <c r="E44" s="82">
        <f t="shared" si="12"/>
        <v>-111.27999999999975</v>
      </c>
      <c r="F44" s="82">
        <f t="shared" si="13"/>
        <v>-1.9862419545420424</v>
      </c>
      <c r="G44" s="78">
        <f t="shared" si="14"/>
        <v>698.4399999999996</v>
      </c>
      <c r="H44" s="74">
        <f t="shared" si="15"/>
        <v>12.46648841418356</v>
      </c>
      <c r="I44" s="34"/>
      <c r="J44" s="14"/>
    </row>
    <row r="45" spans="1:10" s="13" customFormat="1" ht="17.25" x14ac:dyDescent="0.2">
      <c r="A45" s="35" t="s">
        <v>43</v>
      </c>
      <c r="B45" s="22">
        <v>582613.18999999994</v>
      </c>
      <c r="C45" s="45">
        <v>581799.66</v>
      </c>
      <c r="D45" s="45">
        <v>581409.12</v>
      </c>
      <c r="E45" s="83">
        <f t="shared" si="12"/>
        <v>-813.52999999991152</v>
      </c>
      <c r="F45" s="83">
        <f t="shared" si="13"/>
        <v>-0.13992384570780581</v>
      </c>
      <c r="G45" s="79">
        <f t="shared" si="14"/>
        <v>-390.54000000003725</v>
      </c>
      <c r="H45" s="75">
        <f t="shared" si="15"/>
        <v>-6.7171288953987732E-2</v>
      </c>
      <c r="I45" s="34"/>
      <c r="J45" s="14"/>
    </row>
    <row r="46" spans="1:10" s="13" customFormat="1" ht="17.25" x14ac:dyDescent="0.2">
      <c r="A46" s="35" t="s">
        <v>44</v>
      </c>
      <c r="B46" s="103" t="s">
        <v>45</v>
      </c>
      <c r="C46" s="103"/>
      <c r="D46" s="103"/>
      <c r="E46" s="104"/>
      <c r="F46" s="104"/>
      <c r="G46" s="104"/>
      <c r="H46" s="105"/>
      <c r="J46" s="14"/>
    </row>
    <row r="47" spans="1:10" s="13" customFormat="1" ht="17.25" x14ac:dyDescent="0.2">
      <c r="A47" s="35" t="s">
        <v>46</v>
      </c>
      <c r="B47" s="103" t="s">
        <v>45</v>
      </c>
      <c r="C47" s="103"/>
      <c r="D47" s="106"/>
      <c r="E47" s="106"/>
      <c r="F47" s="106"/>
      <c r="G47" s="106"/>
      <c r="H47" s="107"/>
      <c r="I47" s="34"/>
      <c r="J47" s="14"/>
    </row>
    <row r="48" spans="1:10" s="13" customFormat="1" ht="17.25" x14ac:dyDescent="0.2">
      <c r="A48" s="35" t="s">
        <v>47</v>
      </c>
      <c r="B48" s="22">
        <v>24.75</v>
      </c>
      <c r="C48" s="23">
        <v>91.86</v>
      </c>
      <c r="D48" s="19">
        <v>26.62</v>
      </c>
      <c r="E48" s="81">
        <f>C48-B48</f>
        <v>67.11</v>
      </c>
      <c r="F48" s="81">
        <f>E48/D48*100</f>
        <v>252.10368144252442</v>
      </c>
      <c r="G48" s="77">
        <f>D48-C48</f>
        <v>-65.239999999999995</v>
      </c>
      <c r="H48" s="77">
        <f>G48/D48*100</f>
        <v>-245.07888805409465</v>
      </c>
      <c r="I48" s="34"/>
      <c r="J48" s="14"/>
    </row>
    <row r="49" spans="1:10" s="13" customFormat="1" ht="17.25" x14ac:dyDescent="0.2">
      <c r="A49" s="35" t="s">
        <v>48</v>
      </c>
      <c r="B49" s="22">
        <v>12510.72</v>
      </c>
      <c r="C49" s="23">
        <v>12350.13</v>
      </c>
      <c r="D49" s="23">
        <v>12172.54</v>
      </c>
      <c r="E49" s="82">
        <f t="shared" ref="E49:E62" si="16">C49-B49</f>
        <v>-160.59000000000015</v>
      </c>
      <c r="F49" s="82">
        <f t="shared" ref="F49:F62" si="17">E49/D49*100</f>
        <v>-1.3192809389001814</v>
      </c>
      <c r="G49" s="78">
        <f t="shared" ref="G49:G62" si="18">D49-C49</f>
        <v>-177.58999999999833</v>
      </c>
      <c r="H49" s="78">
        <f t="shared" ref="H49:H62" si="19">G49/D49*100</f>
        <v>-1.4589395475389551</v>
      </c>
      <c r="I49" s="34"/>
      <c r="J49" s="14"/>
    </row>
    <row r="50" spans="1:10" s="13" customFormat="1" ht="17.25" x14ac:dyDescent="0.2">
      <c r="A50" s="35" t="s">
        <v>49</v>
      </c>
      <c r="B50" s="22">
        <v>2474478.16</v>
      </c>
      <c r="C50" s="23">
        <v>2473460.27</v>
      </c>
      <c r="D50" s="23">
        <v>2474095.61</v>
      </c>
      <c r="E50" s="82">
        <f t="shared" si="16"/>
        <v>-1017.8900000001304</v>
      </c>
      <c r="F50" s="82">
        <f t="shared" si="17"/>
        <v>-4.1141902353568724E-2</v>
      </c>
      <c r="G50" s="78">
        <f t="shared" si="18"/>
        <v>635.33999999985099</v>
      </c>
      <c r="H50" s="78">
        <f t="shared" si="19"/>
        <v>2.5679686647188671E-2</v>
      </c>
      <c r="J50" s="14"/>
    </row>
    <row r="51" spans="1:10" s="13" customFormat="1" ht="17.25" x14ac:dyDescent="0.2">
      <c r="A51" s="35" t="s">
        <v>50</v>
      </c>
      <c r="B51" s="39">
        <v>2532275.63</v>
      </c>
      <c r="C51" s="36">
        <v>2534983.21</v>
      </c>
      <c r="D51" s="36">
        <v>2543349.83</v>
      </c>
      <c r="E51" s="82">
        <f t="shared" si="16"/>
        <v>2707.5800000000745</v>
      </c>
      <c r="F51" s="82">
        <f t="shared" si="17"/>
        <v>0.1064572387196957</v>
      </c>
      <c r="G51" s="78">
        <f t="shared" si="18"/>
        <v>8366.6200000001118</v>
      </c>
      <c r="H51" s="78">
        <f t="shared" si="19"/>
        <v>0.32896064478869236</v>
      </c>
      <c r="J51" s="14"/>
    </row>
    <row r="52" spans="1:10" s="13" customFormat="1" ht="17.25" x14ac:dyDescent="0.2">
      <c r="A52" s="35" t="s">
        <v>51</v>
      </c>
      <c r="B52" s="22">
        <v>612735.06999999995</v>
      </c>
      <c r="C52" s="23">
        <v>616023.37</v>
      </c>
      <c r="D52" s="23">
        <v>617726.23</v>
      </c>
      <c r="E52" s="82">
        <f t="shared" si="16"/>
        <v>3288.3000000000466</v>
      </c>
      <c r="F52" s="82">
        <f t="shared" si="17"/>
        <v>0.53232319437043274</v>
      </c>
      <c r="G52" s="78">
        <f t="shared" si="18"/>
        <v>1702.859999999986</v>
      </c>
      <c r="H52" s="78">
        <f t="shared" si="19"/>
        <v>0.27566580748885894</v>
      </c>
      <c r="J52" s="14"/>
    </row>
    <row r="53" spans="1:10" s="13" customFormat="1" ht="17.25" x14ac:dyDescent="0.2">
      <c r="A53" s="35" t="s">
        <v>52</v>
      </c>
      <c r="B53" s="22">
        <v>17393.45</v>
      </c>
      <c r="C53" s="36">
        <v>16985.63</v>
      </c>
      <c r="D53" s="36">
        <v>16779.62</v>
      </c>
      <c r="E53" s="82">
        <f t="shared" si="16"/>
        <v>-407.81999999999971</v>
      </c>
      <c r="F53" s="82">
        <f t="shared" si="17"/>
        <v>-2.4304483653384268</v>
      </c>
      <c r="G53" s="78">
        <f t="shared" si="18"/>
        <v>-206.01000000000204</v>
      </c>
      <c r="H53" s="78">
        <f t="shared" si="19"/>
        <v>-1.2277393647770454</v>
      </c>
      <c r="I53" s="47"/>
      <c r="J53" s="14"/>
    </row>
    <row r="54" spans="1:10" s="13" customFormat="1" ht="17.25" x14ac:dyDescent="0.2">
      <c r="A54" s="35" t="s">
        <v>53</v>
      </c>
      <c r="B54" s="22">
        <v>18533.060000000001</v>
      </c>
      <c r="C54" s="23">
        <v>18345.27</v>
      </c>
      <c r="D54" s="23">
        <v>18106.78</v>
      </c>
      <c r="E54" s="82">
        <f t="shared" si="16"/>
        <v>-187.79000000000087</v>
      </c>
      <c r="F54" s="82">
        <f t="shared" si="17"/>
        <v>-1.0371253199077963</v>
      </c>
      <c r="G54" s="78">
        <f t="shared" si="18"/>
        <v>-238.4900000000016</v>
      </c>
      <c r="H54" s="78">
        <f t="shared" si="19"/>
        <v>-1.3171309310656096</v>
      </c>
      <c r="J54" s="14"/>
    </row>
    <row r="55" spans="1:10" s="13" customFormat="1" ht="17.25" x14ac:dyDescent="0.2">
      <c r="A55" s="35" t="s">
        <v>54</v>
      </c>
      <c r="B55" s="22">
        <v>25235.58</v>
      </c>
      <c r="C55" s="23">
        <v>23324.71</v>
      </c>
      <c r="D55" s="23">
        <v>22425.77</v>
      </c>
      <c r="E55" s="82">
        <f t="shared" si="16"/>
        <v>-1910.8700000000026</v>
      </c>
      <c r="F55" s="82">
        <f t="shared" si="17"/>
        <v>-8.5208668420304079</v>
      </c>
      <c r="G55" s="78">
        <f t="shared" si="18"/>
        <v>-898.93999999999869</v>
      </c>
      <c r="H55" s="78">
        <f t="shared" si="19"/>
        <v>-4.0085134200520143</v>
      </c>
      <c r="J55" s="14"/>
    </row>
    <row r="56" spans="1:10" s="13" customFormat="1" ht="17.25" x14ac:dyDescent="0.2">
      <c r="A56" s="35" t="s">
        <v>55</v>
      </c>
      <c r="B56" s="22">
        <v>534855.42000000004</v>
      </c>
      <c r="C56" s="23">
        <v>531337.53</v>
      </c>
      <c r="D56" s="23">
        <v>532177.56000000006</v>
      </c>
      <c r="E56" s="82">
        <f t="shared" si="16"/>
        <v>-3517.890000000014</v>
      </c>
      <c r="F56" s="82">
        <f t="shared" si="17"/>
        <v>-0.66103689152169687</v>
      </c>
      <c r="G56" s="78">
        <f t="shared" si="18"/>
        <v>840.03000000002794</v>
      </c>
      <c r="H56" s="78">
        <f t="shared" si="19"/>
        <v>0.15784769278885563</v>
      </c>
      <c r="J56" s="14"/>
    </row>
    <row r="57" spans="1:10" s="13" customFormat="1" ht="17.25" x14ac:dyDescent="0.2">
      <c r="A57" s="35" t="s">
        <v>56</v>
      </c>
      <c r="B57" s="22">
        <v>447.43</v>
      </c>
      <c r="C57" s="23">
        <v>310.95</v>
      </c>
      <c r="D57" s="23">
        <v>310.95</v>
      </c>
      <c r="E57" s="82">
        <f t="shared" si="16"/>
        <v>-136.48000000000002</v>
      </c>
      <c r="F57" s="82">
        <f t="shared" si="17"/>
        <v>-43.891300852227054</v>
      </c>
      <c r="G57" s="78">
        <f t="shared" si="18"/>
        <v>0</v>
      </c>
      <c r="H57" s="78">
        <f t="shared" si="19"/>
        <v>0</v>
      </c>
      <c r="J57" s="14"/>
    </row>
    <row r="58" spans="1:10" s="13" customFormat="1" ht="17.25" x14ac:dyDescent="0.2">
      <c r="A58" s="35" t="s">
        <v>57</v>
      </c>
      <c r="B58" s="22">
        <v>1230599.21</v>
      </c>
      <c r="C58" s="23">
        <v>1225773.73</v>
      </c>
      <c r="D58" s="23">
        <v>1225310.92</v>
      </c>
      <c r="E58" s="82">
        <f t="shared" si="16"/>
        <v>-4825.4799999999814</v>
      </c>
      <c r="F58" s="82">
        <f t="shared" si="17"/>
        <v>-0.39381677917307567</v>
      </c>
      <c r="G58" s="78">
        <f t="shared" si="18"/>
        <v>-462.81000000005588</v>
      </c>
      <c r="H58" s="78">
        <f t="shared" si="19"/>
        <v>-3.7770821466281877E-2</v>
      </c>
      <c r="J58" s="14"/>
    </row>
    <row r="59" spans="1:10" s="13" customFormat="1" ht="17.25" x14ac:dyDescent="0.2">
      <c r="A59" s="40" t="s">
        <v>58</v>
      </c>
      <c r="B59" s="27">
        <v>394675.82</v>
      </c>
      <c r="C59" s="28">
        <v>394502.9</v>
      </c>
      <c r="D59" s="28">
        <v>394929.63</v>
      </c>
      <c r="E59" s="83">
        <f t="shared" si="16"/>
        <v>-172.9199999999837</v>
      </c>
      <c r="F59" s="83">
        <f t="shared" si="17"/>
        <v>-4.3785015573529817E-2</v>
      </c>
      <c r="G59" s="79">
        <f t="shared" si="18"/>
        <v>426.72999999998137</v>
      </c>
      <c r="H59" s="79">
        <f t="shared" si="19"/>
        <v>0.10805216109006086</v>
      </c>
      <c r="J59" s="14"/>
    </row>
    <row r="60" spans="1:10" s="13" customFormat="1" ht="17.25" x14ac:dyDescent="0.2">
      <c r="A60" s="98" t="s">
        <v>59</v>
      </c>
      <c r="B60" s="108" t="s">
        <v>45</v>
      </c>
      <c r="C60" s="103"/>
      <c r="D60" s="97">
        <v>49.47</v>
      </c>
      <c r="E60" s="108" t="s">
        <v>45</v>
      </c>
      <c r="F60" s="109"/>
      <c r="G60" s="99">
        <f t="shared" si="18"/>
        <v>49.47</v>
      </c>
      <c r="H60" s="99">
        <f t="shared" si="19"/>
        <v>100</v>
      </c>
      <c r="J60" s="14"/>
    </row>
    <row r="61" spans="1:10" s="13" customFormat="1" ht="17.25" x14ac:dyDescent="0.2">
      <c r="A61" s="40" t="s">
        <v>60</v>
      </c>
      <c r="B61" s="27">
        <v>2135733.7799999998</v>
      </c>
      <c r="C61" s="28">
        <v>2135295.4300000002</v>
      </c>
      <c r="D61" s="28">
        <v>2136425.7999999998</v>
      </c>
      <c r="E61" s="82">
        <f t="shared" si="16"/>
        <v>-438.34999999962747</v>
      </c>
      <c r="F61" s="82">
        <f t="shared" si="17"/>
        <v>-2.0517913610649502E-2</v>
      </c>
      <c r="G61" s="78">
        <f t="shared" si="18"/>
        <v>1130.3699999996461</v>
      </c>
      <c r="H61" s="78">
        <f t="shared" si="19"/>
        <v>5.290939661932776E-2</v>
      </c>
      <c r="J61" s="14"/>
    </row>
    <row r="62" spans="1:10" s="13" customFormat="1" ht="17.25" x14ac:dyDescent="0.2">
      <c r="A62" s="48" t="s">
        <v>15</v>
      </c>
      <c r="B62" s="49">
        <v>12273419.380000001</v>
      </c>
      <c r="C62" s="50">
        <v>12263466.15</v>
      </c>
      <c r="D62" s="48">
        <f>SUM(D40+D41+D42+D43+D44+D45+D48+D49+D50+D51+D52+D53+D54+D55+D56+D57+D58+D59+D60+D61)</f>
        <v>12274498.170000002</v>
      </c>
      <c r="E62" s="86">
        <f t="shared" si="16"/>
        <v>-9953.230000000447</v>
      </c>
      <c r="F62" s="86">
        <f t="shared" si="17"/>
        <v>-8.1088691872772886E-2</v>
      </c>
      <c r="G62" s="87">
        <f t="shared" si="18"/>
        <v>11032.020000001416</v>
      </c>
      <c r="H62" s="87">
        <f t="shared" si="19"/>
        <v>8.9877564420227651E-2</v>
      </c>
    </row>
    <row r="63" spans="1:10" s="13" customFormat="1" ht="17.25" x14ac:dyDescent="0.2">
      <c r="A63" s="101" t="s">
        <v>61</v>
      </c>
      <c r="B63" s="101"/>
      <c r="C63" s="101"/>
      <c r="D63" s="101"/>
      <c r="E63" s="101"/>
      <c r="F63" s="101"/>
      <c r="G63" s="101"/>
      <c r="H63" s="101"/>
      <c r="J63" s="14"/>
    </row>
    <row r="64" spans="1:10" s="13" customFormat="1" ht="17.25" x14ac:dyDescent="0.2">
      <c r="A64" s="33" t="s">
        <v>62</v>
      </c>
      <c r="B64" s="18">
        <v>1292695.77</v>
      </c>
      <c r="C64" s="19">
        <v>1289619.56</v>
      </c>
      <c r="D64" s="19">
        <v>1287669.3999999999</v>
      </c>
      <c r="E64" s="81">
        <f>C64-B64</f>
        <v>-3076.2099999999627</v>
      </c>
      <c r="F64" s="81">
        <f>E64/D64*100</f>
        <v>-0.23889749962218276</v>
      </c>
      <c r="G64" s="77">
        <f>D64-C64</f>
        <v>-1950.160000000149</v>
      </c>
      <c r="H64" s="77">
        <f>G64/D64*100</f>
        <v>-0.15144881131757493</v>
      </c>
      <c r="J64" s="14"/>
    </row>
    <row r="65" spans="1:10" s="13" customFormat="1" ht="17.25" x14ac:dyDescent="0.2">
      <c r="A65" s="35" t="s">
        <v>63</v>
      </c>
      <c r="B65" s="22">
        <v>500681.31</v>
      </c>
      <c r="C65" s="23">
        <v>499959.87</v>
      </c>
      <c r="D65" s="23">
        <v>500397.87</v>
      </c>
      <c r="E65" s="82">
        <f t="shared" ref="E65:E71" si="20">C65-B65</f>
        <v>-721.44000000000233</v>
      </c>
      <c r="F65" s="82">
        <f t="shared" ref="F65:F71" si="21">E65/D65*100</f>
        <v>-0.14417327555770817</v>
      </c>
      <c r="G65" s="78">
        <f>D65-C65</f>
        <v>438</v>
      </c>
      <c r="H65" s="78">
        <f t="shared" ref="H65:H71" si="22">G65/D65*100</f>
        <v>8.753034860040472E-2</v>
      </c>
      <c r="I65" s="51"/>
      <c r="J65" s="14"/>
    </row>
    <row r="66" spans="1:10" s="13" customFormat="1" ht="17.25" x14ac:dyDescent="0.2">
      <c r="A66" s="35" t="s">
        <v>64</v>
      </c>
      <c r="B66" s="22">
        <v>342276.29</v>
      </c>
      <c r="C66" s="23">
        <v>340848.52</v>
      </c>
      <c r="D66" s="23">
        <v>340888.95</v>
      </c>
      <c r="E66" s="82">
        <f t="shared" si="20"/>
        <v>-1427.7699999999604</v>
      </c>
      <c r="F66" s="82">
        <f t="shared" si="21"/>
        <v>-0.41883727823972011</v>
      </c>
      <c r="G66" s="78">
        <f t="shared" ref="G66:G71" si="23">D66-C66</f>
        <v>40.429999999993015</v>
      </c>
      <c r="H66" s="78">
        <f t="shared" si="22"/>
        <v>1.1860167365352562E-2</v>
      </c>
      <c r="I66" s="51"/>
      <c r="J66" s="14"/>
    </row>
    <row r="67" spans="1:10" s="13" customFormat="1" ht="17.25" x14ac:dyDescent="0.2">
      <c r="A67" s="35" t="s">
        <v>65</v>
      </c>
      <c r="B67" s="22">
        <v>557293.84</v>
      </c>
      <c r="C67" s="46">
        <v>554607.26</v>
      </c>
      <c r="D67" s="23">
        <v>554146.13</v>
      </c>
      <c r="E67" s="82">
        <f t="shared" si="20"/>
        <v>-2686.5799999999581</v>
      </c>
      <c r="F67" s="82">
        <f t="shared" si="21"/>
        <v>-0.48481435754138674</v>
      </c>
      <c r="G67" s="78">
        <f t="shared" si="23"/>
        <v>-461.13000000000466</v>
      </c>
      <c r="H67" s="78">
        <f t="shared" si="22"/>
        <v>-8.3214512388637391E-2</v>
      </c>
      <c r="I67" s="51"/>
      <c r="J67" s="14"/>
    </row>
    <row r="68" spans="1:10" s="13" customFormat="1" ht="17.25" x14ac:dyDescent="0.2">
      <c r="A68" s="35" t="s">
        <v>66</v>
      </c>
      <c r="B68" s="22">
        <v>896891.16</v>
      </c>
      <c r="C68" s="46">
        <v>897589.05</v>
      </c>
      <c r="D68" s="23">
        <v>897759.35</v>
      </c>
      <c r="E68" s="82">
        <f t="shared" si="20"/>
        <v>697.89000000001397</v>
      </c>
      <c r="F68" s="82">
        <f t="shared" si="21"/>
        <v>7.7736867903410195E-2</v>
      </c>
      <c r="G68" s="78">
        <f t="shared" si="23"/>
        <v>170.29999999993015</v>
      </c>
      <c r="H68" s="78">
        <f t="shared" si="22"/>
        <v>1.8969448772650506E-2</v>
      </c>
      <c r="I68" s="34"/>
      <c r="J68" s="14"/>
    </row>
    <row r="69" spans="1:10" s="13" customFormat="1" ht="17.25" x14ac:dyDescent="0.2">
      <c r="A69" s="35" t="s">
        <v>67</v>
      </c>
      <c r="B69" s="22">
        <v>180768.14</v>
      </c>
      <c r="C69" s="23">
        <v>181099.19</v>
      </c>
      <c r="D69" s="23">
        <v>186368.55</v>
      </c>
      <c r="E69" s="82">
        <f t="shared" si="20"/>
        <v>331.04999999998836</v>
      </c>
      <c r="F69" s="82">
        <f t="shared" si="21"/>
        <v>0.17763190194911554</v>
      </c>
      <c r="G69" s="78">
        <f t="shared" si="23"/>
        <v>5269.359999999986</v>
      </c>
      <c r="H69" s="78">
        <f t="shared" si="22"/>
        <v>2.8273869169449384</v>
      </c>
      <c r="I69" s="51"/>
      <c r="J69" s="14"/>
    </row>
    <row r="70" spans="1:10" s="13" customFormat="1" ht="17.25" x14ac:dyDescent="0.2">
      <c r="A70" s="40" t="s">
        <v>68</v>
      </c>
      <c r="B70" s="27">
        <v>940621.78</v>
      </c>
      <c r="C70" s="28">
        <v>939630.07</v>
      </c>
      <c r="D70" s="28">
        <v>940496.85</v>
      </c>
      <c r="E70" s="83">
        <f t="shared" si="20"/>
        <v>-991.71000000007916</v>
      </c>
      <c r="F70" s="83">
        <f t="shared" si="21"/>
        <v>-0.10544532924273793</v>
      </c>
      <c r="G70" s="79">
        <f t="shared" si="23"/>
        <v>866.78000000002794</v>
      </c>
      <c r="H70" s="79">
        <f t="shared" si="22"/>
        <v>9.2161924837922418E-2</v>
      </c>
      <c r="I70" s="51"/>
      <c r="J70" s="14"/>
    </row>
    <row r="71" spans="1:10" s="13" customFormat="1" ht="17.25" x14ac:dyDescent="0.2">
      <c r="A71" s="48" t="s">
        <v>15</v>
      </c>
      <c r="B71" s="31">
        <v>4711228.29</v>
      </c>
      <c r="C71" s="32">
        <v>4703353.5199999996</v>
      </c>
      <c r="D71" s="32">
        <f>SUM(D64:D70)</f>
        <v>4707727.0999999996</v>
      </c>
      <c r="E71" s="85">
        <f t="shared" si="20"/>
        <v>-7874.7700000004843</v>
      </c>
      <c r="F71" s="85">
        <f t="shared" si="21"/>
        <v>-0.16727328990672558</v>
      </c>
      <c r="G71" s="80">
        <f t="shared" si="23"/>
        <v>4373.5800000000745</v>
      </c>
      <c r="H71" s="80">
        <f t="shared" si="22"/>
        <v>9.2902156541743358E-2</v>
      </c>
      <c r="I71" s="14"/>
    </row>
    <row r="72" spans="1:10" s="13" customFormat="1" ht="17.25" x14ac:dyDescent="0.2">
      <c r="A72" s="100" t="s">
        <v>69</v>
      </c>
      <c r="B72" s="100"/>
      <c r="C72" s="100"/>
      <c r="D72" s="100"/>
      <c r="E72" s="100"/>
      <c r="F72" s="100"/>
      <c r="G72" s="100"/>
      <c r="H72" s="100"/>
      <c r="I72" s="14"/>
    </row>
    <row r="73" spans="1:10" s="13" customFormat="1" ht="17.25" x14ac:dyDescent="0.2">
      <c r="A73" s="52" t="s">
        <v>70</v>
      </c>
      <c r="B73" s="53">
        <v>7494409.5800000001</v>
      </c>
      <c r="C73" s="20">
        <v>7478716.75</v>
      </c>
      <c r="D73" s="53">
        <v>7478170.3300000001</v>
      </c>
      <c r="E73" s="69">
        <f>C73-B73</f>
        <v>-15692.830000000075</v>
      </c>
      <c r="F73" s="69">
        <f>E73/D73*100</f>
        <v>-0.20984852320153122</v>
      </c>
      <c r="G73" s="92">
        <f>D73-C73</f>
        <v>-546.41999999992549</v>
      </c>
      <c r="H73" s="77">
        <f>G73/D73*100</f>
        <v>-7.3068675342665744E-3</v>
      </c>
      <c r="I73" s="14"/>
    </row>
    <row r="74" spans="1:10" s="13" customFormat="1" ht="17.25" x14ac:dyDescent="0.2">
      <c r="A74" s="54" t="s">
        <v>71</v>
      </c>
      <c r="B74" s="42">
        <v>7746780.3200000003</v>
      </c>
      <c r="C74" s="24">
        <v>7709874.1299999999</v>
      </c>
      <c r="D74" s="42">
        <v>7699231.9000000004</v>
      </c>
      <c r="E74" s="70">
        <f t="shared" ref="E74:E78" si="24">C74-B74</f>
        <v>-36906.19000000041</v>
      </c>
      <c r="F74" s="70">
        <f t="shared" ref="F74:F78" si="25">E74/D74*100</f>
        <v>-0.4793489854488005</v>
      </c>
      <c r="G74" s="93">
        <f t="shared" ref="G74:G78" si="26">D74-C74</f>
        <v>-10642.229999999516</v>
      </c>
      <c r="H74" s="78">
        <f t="shared" ref="H74:H78" si="27">G74/D74*100</f>
        <v>-0.1382245675701691</v>
      </c>
      <c r="I74" s="14"/>
    </row>
    <row r="75" spans="1:10" s="13" customFormat="1" ht="17.25" x14ac:dyDescent="0.2">
      <c r="A75" s="54" t="s">
        <v>72</v>
      </c>
      <c r="B75" s="25">
        <v>1554156.77</v>
      </c>
      <c r="C75" s="24">
        <v>1560274.66</v>
      </c>
      <c r="D75" s="42">
        <v>1559576.3</v>
      </c>
      <c r="E75" s="70">
        <f t="shared" si="24"/>
        <v>6117.8899999998976</v>
      </c>
      <c r="F75" s="70">
        <f t="shared" si="25"/>
        <v>0.39227897987420668</v>
      </c>
      <c r="G75" s="93">
        <f t="shared" si="26"/>
        <v>-698.35999999986961</v>
      </c>
      <c r="H75" s="78">
        <f t="shared" si="27"/>
        <v>-4.4778828711353823E-2</v>
      </c>
      <c r="I75" s="14"/>
    </row>
    <row r="76" spans="1:10" s="13" customFormat="1" ht="17.25" x14ac:dyDescent="0.2">
      <c r="A76" s="54" t="s">
        <v>73</v>
      </c>
      <c r="B76" s="42">
        <v>2221645.8199999998</v>
      </c>
      <c r="C76" s="24">
        <v>2219624.65</v>
      </c>
      <c r="D76" s="42">
        <v>2219251.04</v>
      </c>
      <c r="E76" s="70">
        <f t="shared" si="24"/>
        <v>-2021.1699999999255</v>
      </c>
      <c r="F76" s="70">
        <f t="shared" si="25"/>
        <v>-9.1074419413133434E-2</v>
      </c>
      <c r="G76" s="93">
        <f t="shared" si="26"/>
        <v>-373.60999999986961</v>
      </c>
      <c r="H76" s="78">
        <f t="shared" si="27"/>
        <v>-1.6834958878733684E-2</v>
      </c>
      <c r="I76" s="14"/>
    </row>
    <row r="77" spans="1:10" s="58" customFormat="1" ht="17.25" x14ac:dyDescent="0.2">
      <c r="A77" s="55" t="s">
        <v>74</v>
      </c>
      <c r="B77" s="56">
        <v>1066481.57</v>
      </c>
      <c r="C77" s="29">
        <v>1065316.18</v>
      </c>
      <c r="D77" s="56">
        <v>1065128.0900000001</v>
      </c>
      <c r="E77" s="71">
        <f t="shared" si="24"/>
        <v>-1165.3900000001304</v>
      </c>
      <c r="F77" s="71">
        <f t="shared" si="25"/>
        <v>-0.10941313171077202</v>
      </c>
      <c r="G77" s="94">
        <f t="shared" si="26"/>
        <v>-188.08999999985099</v>
      </c>
      <c r="H77" s="79">
        <f t="shared" si="27"/>
        <v>-1.7658908986228218E-2</v>
      </c>
      <c r="I77" s="57"/>
    </row>
    <row r="78" spans="1:10" s="58" customFormat="1" ht="17.25" x14ac:dyDescent="0.2">
      <c r="A78" s="48" t="s">
        <v>15</v>
      </c>
      <c r="B78" s="31">
        <v>20083474.07</v>
      </c>
      <c r="C78" s="32">
        <v>20033806.359999999</v>
      </c>
      <c r="D78" s="32">
        <f>SUM(D73:D77)</f>
        <v>20021357.66</v>
      </c>
      <c r="E78" s="91">
        <f t="shared" si="24"/>
        <v>-49667.710000000894</v>
      </c>
      <c r="F78" s="91">
        <f t="shared" si="25"/>
        <v>-0.24807363638096508</v>
      </c>
      <c r="G78" s="84">
        <f t="shared" si="26"/>
        <v>-12448.699999999255</v>
      </c>
      <c r="H78" s="84">
        <f t="shared" si="27"/>
        <v>-6.2177102129642767E-2</v>
      </c>
      <c r="I78" s="57"/>
    </row>
    <row r="79" spans="1:10" s="13" customFormat="1" ht="17.25" x14ac:dyDescent="0.2">
      <c r="A79" s="101" t="s">
        <v>75</v>
      </c>
      <c r="B79" s="101"/>
      <c r="C79" s="101"/>
      <c r="D79" s="101"/>
      <c r="E79" s="101"/>
      <c r="F79" s="101"/>
      <c r="G79" s="101"/>
      <c r="H79" s="101"/>
      <c r="I79" s="14"/>
      <c r="J79" s="14"/>
    </row>
    <row r="80" spans="1:10" s="13" customFormat="1" ht="17.25" x14ac:dyDescent="0.2">
      <c r="A80" s="59" t="s">
        <v>76</v>
      </c>
      <c r="B80" s="18">
        <v>570478.49</v>
      </c>
      <c r="C80" s="19">
        <v>569951.39</v>
      </c>
      <c r="D80" s="19">
        <v>569570.21</v>
      </c>
      <c r="E80" s="69">
        <f>C80-B80</f>
        <v>-527.09999999997672</v>
      </c>
      <c r="F80" s="81">
        <f>E80/D80*100</f>
        <v>-9.2543463605650439E-2</v>
      </c>
      <c r="G80" s="77">
        <f>D80-C80</f>
        <v>-381.18000000005122</v>
      </c>
      <c r="H80" s="77">
        <f>G80/D80*100</f>
        <v>-6.6924146190871045E-2</v>
      </c>
      <c r="I80" s="34"/>
      <c r="J80" s="14"/>
    </row>
    <row r="81" spans="1:10" s="13" customFormat="1" ht="17.25" x14ac:dyDescent="0.2">
      <c r="A81" s="60" t="s">
        <v>77</v>
      </c>
      <c r="B81" s="22">
        <v>803418.93</v>
      </c>
      <c r="C81" s="23">
        <v>806808.67</v>
      </c>
      <c r="D81" s="23">
        <v>807014.18</v>
      </c>
      <c r="E81" s="70">
        <f t="shared" ref="E81:E94" si="28">C81-B81</f>
        <v>3389.7399999999907</v>
      </c>
      <c r="F81" s="82">
        <f t="shared" ref="F81:F94" si="29">E81/D81*100</f>
        <v>0.42003475081441449</v>
      </c>
      <c r="G81" s="78">
        <f t="shared" ref="G81:G94" si="30">D81-C81</f>
        <v>205.51000000000931</v>
      </c>
      <c r="H81" s="78">
        <f t="shared" ref="H81:H94" si="31">G81/D81*100</f>
        <v>2.5465475711964482E-2</v>
      </c>
      <c r="I81" s="34"/>
      <c r="J81" s="14"/>
    </row>
    <row r="82" spans="1:10" s="13" customFormat="1" ht="17.25" x14ac:dyDescent="0.2">
      <c r="A82" s="60" t="s">
        <v>78</v>
      </c>
      <c r="B82" s="22">
        <v>683451.98</v>
      </c>
      <c r="C82" s="23">
        <v>681873.45</v>
      </c>
      <c r="D82" s="23">
        <v>681856.06</v>
      </c>
      <c r="E82" s="70">
        <f t="shared" si="28"/>
        <v>-1578.5300000000279</v>
      </c>
      <c r="F82" s="82">
        <f t="shared" si="29"/>
        <v>-0.23150487215733298</v>
      </c>
      <c r="G82" s="78">
        <f t="shared" si="30"/>
        <v>-17.389999999897555</v>
      </c>
      <c r="H82" s="78">
        <f t="shared" si="31"/>
        <v>-2.5503916471604801E-3</v>
      </c>
      <c r="I82" s="34"/>
      <c r="J82" s="14"/>
    </row>
    <row r="83" spans="1:10" s="13" customFormat="1" ht="17.25" x14ac:dyDescent="0.2">
      <c r="A83" s="60" t="s">
        <v>79</v>
      </c>
      <c r="B83" s="22">
        <v>1136471.2</v>
      </c>
      <c r="C83" s="23">
        <v>1135649.08</v>
      </c>
      <c r="D83" s="23">
        <v>1134885.6599999999</v>
      </c>
      <c r="E83" s="70">
        <f t="shared" si="28"/>
        <v>-822.11999999987893</v>
      </c>
      <c r="F83" s="82">
        <f t="shared" si="29"/>
        <v>-7.2440777866545514E-2</v>
      </c>
      <c r="G83" s="78">
        <f t="shared" si="30"/>
        <v>-763.42000000015832</v>
      </c>
      <c r="H83" s="78">
        <f t="shared" si="31"/>
        <v>-6.7268450638468577E-2</v>
      </c>
      <c r="I83" s="34"/>
      <c r="J83" s="14"/>
    </row>
    <row r="84" spans="1:10" s="13" customFormat="1" ht="17.25" x14ac:dyDescent="0.2">
      <c r="A84" s="60" t="s">
        <v>80</v>
      </c>
      <c r="B84" s="22">
        <v>743568.65</v>
      </c>
      <c r="C84" s="23">
        <v>747812.23</v>
      </c>
      <c r="D84" s="23">
        <v>747790.1</v>
      </c>
      <c r="E84" s="70">
        <f t="shared" si="28"/>
        <v>4243.5799999999581</v>
      </c>
      <c r="F84" s="82">
        <f t="shared" si="29"/>
        <v>0.56748277357509258</v>
      </c>
      <c r="G84" s="78">
        <f t="shared" si="30"/>
        <v>-22.130000000004657</v>
      </c>
      <c r="H84" s="78">
        <f t="shared" si="31"/>
        <v>-2.9593865979242913E-3</v>
      </c>
      <c r="I84" s="34"/>
      <c r="J84" s="14"/>
    </row>
    <row r="85" spans="1:10" s="13" customFormat="1" ht="17.25" x14ac:dyDescent="0.2">
      <c r="A85" s="60" t="s">
        <v>81</v>
      </c>
      <c r="B85" s="22">
        <v>75140.77</v>
      </c>
      <c r="C85" s="23">
        <v>75048.94</v>
      </c>
      <c r="D85" s="23">
        <v>75033.67</v>
      </c>
      <c r="E85" s="70">
        <f t="shared" si="28"/>
        <v>-91.830000000001746</v>
      </c>
      <c r="F85" s="82">
        <f t="shared" si="29"/>
        <v>-0.12238505726829267</v>
      </c>
      <c r="G85" s="78">
        <f t="shared" si="30"/>
        <v>-15.270000000004075</v>
      </c>
      <c r="H85" s="78">
        <f t="shared" si="31"/>
        <v>-2.0350863818875013E-2</v>
      </c>
      <c r="I85" s="34"/>
      <c r="J85" s="14"/>
    </row>
    <row r="86" spans="1:10" s="13" customFormat="1" ht="17.25" x14ac:dyDescent="0.2">
      <c r="A86" s="60" t="s">
        <v>82</v>
      </c>
      <c r="B86" s="22">
        <v>1111693.9099999999</v>
      </c>
      <c r="C86" s="23">
        <v>1111202.43</v>
      </c>
      <c r="D86" s="23">
        <v>1110033.53</v>
      </c>
      <c r="E86" s="70">
        <f t="shared" si="28"/>
        <v>-491.47999999998137</v>
      </c>
      <c r="F86" s="82">
        <f t="shared" si="29"/>
        <v>-4.4276140018939911E-2</v>
      </c>
      <c r="G86" s="78">
        <f t="shared" si="30"/>
        <v>-1168.8999999999069</v>
      </c>
      <c r="H86" s="78">
        <f t="shared" si="31"/>
        <v>-0.10530312539296958</v>
      </c>
      <c r="I86" s="34"/>
      <c r="J86" s="14"/>
    </row>
    <row r="87" spans="1:10" s="13" customFormat="1" ht="17.25" x14ac:dyDescent="0.2">
      <c r="A87" s="60" t="s">
        <v>83</v>
      </c>
      <c r="B87" s="22">
        <v>392398.73</v>
      </c>
      <c r="C87" s="23">
        <v>392176.33</v>
      </c>
      <c r="D87" s="23">
        <v>392102.57</v>
      </c>
      <c r="E87" s="70">
        <f t="shared" si="28"/>
        <v>-222.39999999996508</v>
      </c>
      <c r="F87" s="82">
        <f t="shared" si="29"/>
        <v>-5.6719852665073095E-2</v>
      </c>
      <c r="G87" s="78">
        <f t="shared" si="30"/>
        <v>-73.760000000009313</v>
      </c>
      <c r="H87" s="78">
        <f t="shared" si="31"/>
        <v>-1.8811404373097914E-2</v>
      </c>
      <c r="I87" s="34"/>
      <c r="J87" s="14"/>
    </row>
    <row r="88" spans="1:10" s="13" customFormat="1" ht="17.25" x14ac:dyDescent="0.2">
      <c r="A88" s="60" t="s">
        <v>84</v>
      </c>
      <c r="B88" s="22">
        <v>69459.34</v>
      </c>
      <c r="C88" s="23">
        <v>68924.17</v>
      </c>
      <c r="D88" s="23">
        <v>68499.490000000005</v>
      </c>
      <c r="E88" s="70">
        <f t="shared" si="28"/>
        <v>-535.16999999999825</v>
      </c>
      <c r="F88" s="82">
        <f t="shared" si="29"/>
        <v>-0.78127588979129359</v>
      </c>
      <c r="G88" s="78">
        <f t="shared" si="30"/>
        <v>-424.67999999999302</v>
      </c>
      <c r="H88" s="78">
        <f t="shared" si="31"/>
        <v>-0.61997541879507856</v>
      </c>
      <c r="I88" s="34"/>
      <c r="J88" s="14"/>
    </row>
    <row r="89" spans="1:10" s="13" customFormat="1" ht="17.25" x14ac:dyDescent="0.2">
      <c r="A89" s="61" t="s">
        <v>85</v>
      </c>
      <c r="B89" s="27">
        <v>907899.37</v>
      </c>
      <c r="C89" s="28">
        <v>908688.44</v>
      </c>
      <c r="D89" s="28">
        <v>908670.31</v>
      </c>
      <c r="E89" s="71">
        <f t="shared" si="28"/>
        <v>789.06999999994878</v>
      </c>
      <c r="F89" s="83">
        <f t="shared" si="29"/>
        <v>8.6837876325017022E-2</v>
      </c>
      <c r="G89" s="79">
        <f t="shared" si="30"/>
        <v>-18.129999999888241</v>
      </c>
      <c r="H89" s="79">
        <f t="shared" si="31"/>
        <v>-1.9952231079155918E-3</v>
      </c>
      <c r="I89" s="34"/>
      <c r="J89" s="14"/>
    </row>
    <row r="90" spans="1:10" s="13" customFormat="1" ht="17.25" x14ac:dyDescent="0.2">
      <c r="A90" s="60" t="s">
        <v>86</v>
      </c>
      <c r="B90" s="22">
        <v>1079703.73</v>
      </c>
      <c r="C90" s="23">
        <v>1080207.58</v>
      </c>
      <c r="D90" s="23">
        <v>1079897.8700000001</v>
      </c>
      <c r="E90" s="81">
        <f t="shared" si="28"/>
        <v>503.85000000009313</v>
      </c>
      <c r="F90" s="81">
        <f t="shared" si="29"/>
        <v>4.6657189906309661E-2</v>
      </c>
      <c r="G90" s="77">
        <f t="shared" si="30"/>
        <v>-309.70999999996275</v>
      </c>
      <c r="H90" s="77">
        <f t="shared" si="31"/>
        <v>-2.867956392950036E-2</v>
      </c>
      <c r="I90" s="34"/>
      <c r="J90" s="14"/>
    </row>
    <row r="91" spans="1:10" s="13" customFormat="1" ht="17.25" x14ac:dyDescent="0.2">
      <c r="A91" s="60" t="s">
        <v>87</v>
      </c>
      <c r="B91" s="22">
        <v>541508.56000000006</v>
      </c>
      <c r="C91" s="23">
        <v>545592.88</v>
      </c>
      <c r="D91" s="23">
        <v>545463.80000000005</v>
      </c>
      <c r="E91" s="82">
        <f t="shared" si="28"/>
        <v>4084.3199999999488</v>
      </c>
      <c r="F91" s="82">
        <f t="shared" si="29"/>
        <v>0.74877929571127333</v>
      </c>
      <c r="G91" s="78">
        <f t="shared" si="30"/>
        <v>-129.07999999995809</v>
      </c>
      <c r="H91" s="78">
        <f t="shared" si="31"/>
        <v>-2.3664265162960049E-2</v>
      </c>
      <c r="I91" s="34"/>
      <c r="J91" s="14"/>
    </row>
    <row r="92" spans="1:10" s="13" customFormat="1" ht="17.25" x14ac:dyDescent="0.2">
      <c r="A92" s="60" t="s">
        <v>88</v>
      </c>
      <c r="B92" s="22">
        <v>758993.24</v>
      </c>
      <c r="C92" s="23">
        <v>758732.82</v>
      </c>
      <c r="D92" s="23">
        <v>758798.23</v>
      </c>
      <c r="E92" s="82">
        <f t="shared" si="28"/>
        <v>-260.42000000004191</v>
      </c>
      <c r="F92" s="82">
        <f t="shared" si="29"/>
        <v>-3.4320058970095636E-2</v>
      </c>
      <c r="G92" s="78">
        <f t="shared" si="30"/>
        <v>65.410000000032596</v>
      </c>
      <c r="H92" s="78">
        <f t="shared" si="31"/>
        <v>8.6202098810948188E-3</v>
      </c>
      <c r="J92" s="14"/>
    </row>
    <row r="93" spans="1:10" s="13" customFormat="1" ht="17.25" x14ac:dyDescent="0.2">
      <c r="A93" s="61" t="s">
        <v>89</v>
      </c>
      <c r="B93" s="27">
        <v>2350298.0499999998</v>
      </c>
      <c r="C93" s="28">
        <v>2350211.88</v>
      </c>
      <c r="D93" s="28">
        <v>2348040.04</v>
      </c>
      <c r="E93" s="82">
        <f t="shared" si="28"/>
        <v>-86.169999999925494</v>
      </c>
      <c r="F93" s="82">
        <f t="shared" si="29"/>
        <v>-3.6698692753095257E-3</v>
      </c>
      <c r="G93" s="78">
        <f t="shared" si="30"/>
        <v>-2171.839999999851</v>
      </c>
      <c r="H93" s="78">
        <f t="shared" si="31"/>
        <v>-9.2495867319189795E-2</v>
      </c>
      <c r="J93" s="14"/>
    </row>
    <row r="94" spans="1:10" s="13" customFormat="1" ht="17.25" x14ac:dyDescent="0.2">
      <c r="A94" s="62" t="s">
        <v>15</v>
      </c>
      <c r="B94" s="44">
        <v>11224484.949999999</v>
      </c>
      <c r="C94" s="32">
        <v>11232880.279999999</v>
      </c>
      <c r="D94" s="32">
        <f>SUM(D80:D93)</f>
        <v>11227655.720000003</v>
      </c>
      <c r="E94" s="86">
        <f t="shared" si="28"/>
        <v>8395.3300000000745</v>
      </c>
      <c r="F94" s="86">
        <f t="shared" si="29"/>
        <v>7.4773667890843304E-2</v>
      </c>
      <c r="G94" s="87">
        <f t="shared" si="30"/>
        <v>-5224.5599999967963</v>
      </c>
      <c r="H94" s="87">
        <f t="shared" si="31"/>
        <v>-4.6532955144769933E-2</v>
      </c>
      <c r="J94" s="14"/>
    </row>
    <row r="95" spans="1:10" s="13" customFormat="1" ht="17.25" x14ac:dyDescent="0.2">
      <c r="A95" s="63" t="s">
        <v>90</v>
      </c>
      <c r="B95" s="64">
        <v>102135974.94</v>
      </c>
      <c r="C95" s="63">
        <v>101818155.77</v>
      </c>
      <c r="D95" s="68" t="s">
        <v>103</v>
      </c>
      <c r="E95" s="95">
        <f t="shared" ref="E95" si="32">C95-B95</f>
        <v>-317819.17000000179</v>
      </c>
      <c r="F95" s="95">
        <f t="shared" ref="F95" si="33">E95/D95*100</f>
        <v>-0.31224475316176364</v>
      </c>
      <c r="G95" s="96">
        <f t="shared" ref="G95" si="34">D95-C95</f>
        <v>-32884.189999997616</v>
      </c>
      <c r="H95" s="96">
        <f t="shared" ref="H95" si="35">G95/D95*100</f>
        <v>-3.230741490349287E-2</v>
      </c>
      <c r="J95" s="14"/>
    </row>
    <row r="96" spans="1:10" s="13" customFormat="1" ht="21" customHeight="1" x14ac:dyDescent="0.2">
      <c r="A96" s="8" t="s">
        <v>101</v>
      </c>
      <c r="B96" s="65"/>
      <c r="C96" s="8"/>
      <c r="D96" s="65"/>
      <c r="E96" s="8"/>
      <c r="F96" s="8"/>
      <c r="G96" s="8"/>
      <c r="H96" s="8"/>
      <c r="J96" s="14"/>
    </row>
    <row r="97" spans="1:10" s="13" customFormat="1" ht="17.25" x14ac:dyDescent="0.2">
      <c r="A97" s="8" t="s">
        <v>102</v>
      </c>
      <c r="B97" s="65"/>
      <c r="C97" s="8"/>
      <c r="D97" s="65"/>
      <c r="E97" s="8"/>
      <c r="F97" s="8"/>
      <c r="G97" s="8"/>
      <c r="H97" s="8"/>
      <c r="J97" s="14"/>
    </row>
    <row r="98" spans="1:10" ht="18.75" customHeight="1" x14ac:dyDescent="0.2">
      <c r="A98" s="10"/>
      <c r="B98" s="11"/>
      <c r="C98" s="10"/>
      <c r="D98" s="11"/>
      <c r="E98" s="10"/>
      <c r="F98" s="10"/>
      <c r="G98" s="10"/>
    </row>
    <row r="99" spans="1:10" x14ac:dyDescent="0.2">
      <c r="A99" s="10"/>
      <c r="B99" s="11"/>
      <c r="C99" s="10"/>
      <c r="D99" s="11"/>
      <c r="E99" s="10"/>
      <c r="F99" s="10"/>
      <c r="G99" s="10"/>
    </row>
    <row r="100" spans="1:10" x14ac:dyDescent="0.2">
      <c r="A100" s="10"/>
      <c r="B100" s="11"/>
      <c r="C100" s="10"/>
      <c r="D100" s="11"/>
      <c r="E100" s="10"/>
      <c r="F100" s="10"/>
      <c r="G100" s="10"/>
    </row>
    <row r="101" spans="1:10" x14ac:dyDescent="0.2">
      <c r="A101" s="10"/>
      <c r="B101" s="11"/>
      <c r="C101" s="10"/>
      <c r="D101" s="11"/>
      <c r="E101" s="10"/>
      <c r="F101" s="10"/>
      <c r="G101" s="10"/>
    </row>
    <row r="102" spans="1:10" x14ac:dyDescent="0.2">
      <c r="A102" s="10"/>
      <c r="B102" s="11"/>
      <c r="C102" s="10"/>
      <c r="D102" s="11"/>
      <c r="E102" s="10"/>
      <c r="F102" s="10"/>
      <c r="G102" s="10"/>
    </row>
    <row r="103" spans="1:10" x14ac:dyDescent="0.2">
      <c r="A103" s="10"/>
      <c r="B103" s="11"/>
      <c r="C103" s="10"/>
      <c r="D103" s="11"/>
      <c r="E103" s="10"/>
      <c r="F103" s="10"/>
      <c r="G103" s="10"/>
    </row>
    <row r="104" spans="1:10" x14ac:dyDescent="0.2">
      <c r="A104" s="10"/>
      <c r="B104" s="11"/>
      <c r="C104" s="10"/>
      <c r="D104" s="11"/>
      <c r="E104" s="10"/>
      <c r="F104" s="10"/>
      <c r="G104" s="10"/>
    </row>
    <row r="105" spans="1:10" x14ac:dyDescent="0.2">
      <c r="A105" s="10"/>
      <c r="B105" s="11"/>
      <c r="C105" s="10"/>
      <c r="D105" s="11"/>
      <c r="E105" s="10"/>
      <c r="F105" s="10"/>
      <c r="G105" s="10"/>
    </row>
    <row r="106" spans="1:10" x14ac:dyDescent="0.2">
      <c r="A106" s="10"/>
      <c r="B106" s="11"/>
      <c r="C106" s="10"/>
      <c r="D106" s="11"/>
      <c r="E106" s="10"/>
      <c r="F106" s="10"/>
      <c r="G106" s="10"/>
    </row>
    <row r="107" spans="1:10" x14ac:dyDescent="0.2">
      <c r="A107" s="10"/>
      <c r="B107" s="11"/>
      <c r="C107" s="10"/>
      <c r="D107" s="11"/>
      <c r="E107" s="10"/>
      <c r="F107" s="10"/>
      <c r="G107" s="10"/>
    </row>
    <row r="108" spans="1:10" x14ac:dyDescent="0.2">
      <c r="A108" s="10"/>
      <c r="B108" s="11"/>
      <c r="C108" s="10"/>
      <c r="D108" s="11"/>
      <c r="E108" s="10"/>
      <c r="F108" s="10"/>
      <c r="G108" s="10"/>
    </row>
    <row r="109" spans="1:10" x14ac:dyDescent="0.2">
      <c r="A109" s="10"/>
      <c r="B109" s="11"/>
      <c r="C109" s="10"/>
      <c r="D109" s="11"/>
      <c r="E109" s="10"/>
      <c r="F109" s="10"/>
      <c r="G109" s="10"/>
    </row>
    <row r="110" spans="1:10" x14ac:dyDescent="0.2">
      <c r="A110" s="10"/>
      <c r="B110" s="11"/>
      <c r="C110" s="10"/>
      <c r="D110" s="11"/>
      <c r="E110" s="10"/>
      <c r="F110" s="10"/>
      <c r="G110" s="10"/>
    </row>
    <row r="111" spans="1:10" x14ac:dyDescent="0.2">
      <c r="A111" s="10"/>
      <c r="B111" s="11"/>
      <c r="C111" s="10"/>
      <c r="D111" s="11"/>
      <c r="E111" s="10"/>
      <c r="F111" s="10"/>
      <c r="G111" s="10"/>
    </row>
    <row r="112" spans="1:10" x14ac:dyDescent="0.2">
      <c r="A112" s="10"/>
      <c r="B112" s="11"/>
      <c r="C112" s="10"/>
      <c r="D112" s="11"/>
      <c r="E112" s="10"/>
      <c r="F112" s="10"/>
      <c r="G112" s="10"/>
    </row>
    <row r="113" spans="1:7" x14ac:dyDescent="0.2">
      <c r="A113" s="10"/>
      <c r="B113" s="11"/>
      <c r="C113" s="10"/>
      <c r="D113" s="11"/>
      <c r="E113" s="10"/>
      <c r="F113" s="10"/>
      <c r="G113" s="10"/>
    </row>
    <row r="114" spans="1:7" x14ac:dyDescent="0.2">
      <c r="A114" s="10"/>
      <c r="B114" s="11"/>
      <c r="C114" s="10"/>
      <c r="D114" s="11"/>
      <c r="E114" s="10"/>
      <c r="F114" s="10"/>
      <c r="G114" s="10"/>
    </row>
    <row r="115" spans="1:7" x14ac:dyDescent="0.2">
      <c r="A115" s="10"/>
      <c r="B115" s="11"/>
      <c r="C115" s="10"/>
      <c r="D115" s="11"/>
      <c r="E115" s="10"/>
      <c r="F115" s="10"/>
      <c r="G115" s="10"/>
    </row>
    <row r="116" spans="1:7" x14ac:dyDescent="0.2">
      <c r="A116" s="10"/>
      <c r="B116" s="11"/>
      <c r="C116" s="10"/>
      <c r="D116" s="11"/>
      <c r="E116" s="10"/>
      <c r="F116" s="10"/>
      <c r="G116" s="10"/>
    </row>
    <row r="117" spans="1:7" x14ac:dyDescent="0.2">
      <c r="A117" s="10"/>
      <c r="B117" s="11"/>
      <c r="C117" s="10"/>
      <c r="D117" s="11"/>
      <c r="E117" s="10"/>
      <c r="F117" s="10"/>
      <c r="G117" s="10"/>
    </row>
    <row r="118" spans="1:7" x14ac:dyDescent="0.2">
      <c r="A118" s="10"/>
      <c r="B118" s="11"/>
      <c r="C118" s="10"/>
      <c r="D118" s="11"/>
      <c r="E118" s="10"/>
      <c r="F118" s="10"/>
      <c r="G118" s="10"/>
    </row>
    <row r="119" spans="1:7" x14ac:dyDescent="0.2">
      <c r="A119" s="10"/>
      <c r="B119" s="11"/>
      <c r="C119" s="10"/>
      <c r="D119" s="11"/>
      <c r="E119" s="10"/>
      <c r="F119" s="10"/>
      <c r="G119" s="10"/>
    </row>
    <row r="120" spans="1:7" x14ac:dyDescent="0.2">
      <c r="A120" s="10"/>
      <c r="B120" s="11"/>
      <c r="C120" s="10"/>
      <c r="D120" s="11"/>
      <c r="E120" s="10"/>
      <c r="F120" s="10"/>
      <c r="G120" s="10"/>
    </row>
    <row r="121" spans="1:7" x14ac:dyDescent="0.2">
      <c r="A121" s="10"/>
      <c r="B121" s="11"/>
      <c r="C121" s="10"/>
      <c r="D121" s="11"/>
      <c r="E121" s="10"/>
      <c r="F121" s="10"/>
      <c r="G121" s="10"/>
    </row>
    <row r="122" spans="1:7" x14ac:dyDescent="0.2">
      <c r="A122" s="10"/>
      <c r="B122" s="11"/>
      <c r="C122" s="10"/>
      <c r="D122" s="11"/>
      <c r="E122" s="10"/>
      <c r="F122" s="10"/>
      <c r="G122" s="10"/>
    </row>
    <row r="123" spans="1:7" x14ac:dyDescent="0.2">
      <c r="A123" s="10"/>
      <c r="B123" s="11"/>
      <c r="C123" s="10"/>
      <c r="D123" s="11"/>
      <c r="E123" s="10"/>
      <c r="F123" s="10"/>
      <c r="G123" s="10"/>
    </row>
    <row r="124" spans="1:7" x14ac:dyDescent="0.2">
      <c r="A124" s="10"/>
      <c r="B124" s="11"/>
      <c r="C124" s="10"/>
      <c r="D124" s="11"/>
      <c r="E124" s="10"/>
      <c r="F124" s="10"/>
      <c r="G124" s="10"/>
    </row>
    <row r="125" spans="1:7" x14ac:dyDescent="0.2">
      <c r="A125" s="10"/>
      <c r="B125" s="11"/>
      <c r="C125" s="10"/>
      <c r="D125" s="11"/>
      <c r="E125" s="10"/>
      <c r="F125" s="10"/>
      <c r="G125" s="10"/>
    </row>
    <row r="126" spans="1:7" x14ac:dyDescent="0.2">
      <c r="A126" s="10"/>
      <c r="B126" s="11"/>
      <c r="C126" s="10"/>
      <c r="D126" s="11"/>
      <c r="E126" s="10"/>
      <c r="F126" s="10"/>
      <c r="G126" s="10"/>
    </row>
    <row r="127" spans="1:7" x14ac:dyDescent="0.2">
      <c r="A127" s="10"/>
      <c r="B127" s="11"/>
      <c r="C127" s="10"/>
      <c r="D127" s="11"/>
      <c r="E127" s="10"/>
      <c r="F127" s="10"/>
      <c r="G127" s="10"/>
    </row>
    <row r="128" spans="1:7" x14ac:dyDescent="0.2">
      <c r="A128" s="10"/>
      <c r="B128" s="11"/>
      <c r="C128" s="10"/>
      <c r="D128" s="11"/>
      <c r="E128" s="10"/>
      <c r="F128" s="10"/>
      <c r="G128" s="10"/>
    </row>
    <row r="129" spans="1:7" x14ac:dyDescent="0.2">
      <c r="A129" s="10"/>
      <c r="B129" s="11"/>
      <c r="C129" s="10"/>
      <c r="D129" s="11"/>
      <c r="E129" s="10"/>
      <c r="F129" s="10"/>
      <c r="G129" s="10"/>
    </row>
    <row r="130" spans="1:7" x14ac:dyDescent="0.2">
      <c r="A130" s="10"/>
      <c r="B130" s="11"/>
      <c r="C130" s="10"/>
      <c r="D130" s="11"/>
      <c r="E130" s="10"/>
      <c r="F130" s="10"/>
      <c r="G130" s="10"/>
    </row>
    <row r="131" spans="1:7" x14ac:dyDescent="0.2">
      <c r="A131" s="10"/>
      <c r="B131" s="11"/>
      <c r="C131" s="10"/>
      <c r="D131" s="11"/>
      <c r="E131" s="10"/>
      <c r="F131" s="10"/>
      <c r="G131" s="10"/>
    </row>
    <row r="132" spans="1:7" x14ac:dyDescent="0.2">
      <c r="A132" s="10"/>
      <c r="B132" s="11"/>
      <c r="C132" s="10"/>
      <c r="D132" s="11"/>
      <c r="E132" s="10"/>
      <c r="F132" s="10"/>
      <c r="G132" s="10"/>
    </row>
    <row r="133" spans="1:7" x14ac:dyDescent="0.2">
      <c r="A133" s="10"/>
      <c r="B133" s="11"/>
      <c r="C133" s="10"/>
      <c r="D133" s="11"/>
      <c r="E133" s="10"/>
      <c r="F133" s="10"/>
      <c r="G133" s="10"/>
    </row>
    <row r="134" spans="1:7" x14ac:dyDescent="0.2">
      <c r="A134" s="10"/>
      <c r="B134" s="11"/>
      <c r="C134" s="10"/>
      <c r="D134" s="11"/>
      <c r="E134" s="10"/>
      <c r="F134" s="10"/>
      <c r="G134" s="10"/>
    </row>
    <row r="135" spans="1:7" x14ac:dyDescent="0.2">
      <c r="A135" s="10"/>
      <c r="B135" s="11"/>
      <c r="C135" s="10"/>
      <c r="D135" s="11"/>
      <c r="E135" s="10"/>
      <c r="F135" s="10"/>
      <c r="G135" s="10"/>
    </row>
    <row r="136" spans="1:7" x14ac:dyDescent="0.2">
      <c r="A136" s="10"/>
      <c r="B136" s="11"/>
      <c r="C136" s="10"/>
      <c r="D136" s="11"/>
      <c r="E136" s="10"/>
      <c r="F136" s="10"/>
      <c r="G136" s="10"/>
    </row>
    <row r="137" spans="1:7" x14ac:dyDescent="0.2">
      <c r="A137" s="10"/>
      <c r="B137" s="11"/>
      <c r="C137" s="10"/>
      <c r="D137" s="11"/>
      <c r="E137" s="10"/>
      <c r="F137" s="10"/>
      <c r="G137" s="10"/>
    </row>
    <row r="138" spans="1:7" x14ac:dyDescent="0.2">
      <c r="A138" s="10"/>
      <c r="B138" s="11"/>
      <c r="C138" s="10"/>
      <c r="D138" s="11"/>
      <c r="E138" s="10"/>
      <c r="F138" s="10"/>
      <c r="G138" s="10"/>
    </row>
    <row r="139" spans="1:7" x14ac:dyDescent="0.2">
      <c r="A139" s="10"/>
      <c r="B139" s="11"/>
      <c r="C139" s="10"/>
      <c r="D139" s="11"/>
      <c r="E139" s="10"/>
      <c r="F139" s="10"/>
      <c r="G139" s="10"/>
    </row>
    <row r="140" spans="1:7" x14ac:dyDescent="0.2">
      <c r="A140" s="10"/>
      <c r="B140" s="11"/>
      <c r="C140" s="10"/>
      <c r="D140" s="11"/>
      <c r="E140" s="10"/>
      <c r="F140" s="10"/>
      <c r="G140" s="10"/>
    </row>
    <row r="141" spans="1:7" x14ac:dyDescent="0.2">
      <c r="A141" s="10"/>
      <c r="B141" s="11"/>
      <c r="C141" s="10"/>
      <c r="D141" s="11"/>
      <c r="E141" s="10"/>
      <c r="F141" s="10"/>
      <c r="G141" s="10"/>
    </row>
    <row r="142" spans="1:7" x14ac:dyDescent="0.2">
      <c r="A142" s="10"/>
      <c r="B142" s="11"/>
      <c r="C142" s="10"/>
      <c r="D142" s="11"/>
      <c r="E142" s="10"/>
      <c r="F142" s="10"/>
      <c r="G142" s="10"/>
    </row>
    <row r="143" spans="1:7" x14ac:dyDescent="0.2">
      <c r="A143" s="10"/>
      <c r="B143" s="11"/>
      <c r="C143" s="10"/>
      <c r="D143" s="11"/>
      <c r="E143" s="10"/>
      <c r="F143" s="10"/>
      <c r="G143" s="10"/>
    </row>
    <row r="144" spans="1:7" x14ac:dyDescent="0.2">
      <c r="A144" s="10"/>
      <c r="B144" s="11"/>
      <c r="C144" s="10"/>
      <c r="D144" s="11"/>
      <c r="E144" s="10"/>
      <c r="F144" s="10"/>
      <c r="G144" s="10"/>
    </row>
    <row r="145" spans="1:7" x14ac:dyDescent="0.2">
      <c r="A145" s="10"/>
      <c r="B145" s="11"/>
      <c r="C145" s="10"/>
      <c r="D145" s="11"/>
      <c r="E145" s="10"/>
      <c r="F145" s="10"/>
      <c r="G145" s="10"/>
    </row>
    <row r="146" spans="1:7" x14ac:dyDescent="0.2">
      <c r="A146" s="10"/>
      <c r="B146" s="11"/>
      <c r="C146" s="10"/>
      <c r="D146" s="11"/>
      <c r="E146" s="10"/>
      <c r="F146" s="10"/>
      <c r="G146" s="10"/>
    </row>
    <row r="147" spans="1:7" x14ac:dyDescent="0.2">
      <c r="A147" s="10"/>
      <c r="B147" s="11"/>
      <c r="C147" s="10"/>
      <c r="D147" s="11"/>
      <c r="E147" s="10"/>
      <c r="F147" s="10"/>
      <c r="G147" s="10"/>
    </row>
    <row r="148" spans="1:7" x14ac:dyDescent="0.2">
      <c r="A148" s="10"/>
      <c r="B148" s="11"/>
      <c r="C148" s="10"/>
      <c r="D148" s="11"/>
      <c r="E148" s="10"/>
      <c r="F148" s="10"/>
      <c r="G148" s="10"/>
    </row>
    <row r="149" spans="1:7" x14ac:dyDescent="0.2">
      <c r="A149" s="10"/>
      <c r="B149" s="11"/>
      <c r="C149" s="10"/>
      <c r="D149" s="11"/>
      <c r="E149" s="10"/>
      <c r="F149" s="10"/>
      <c r="G149" s="10"/>
    </row>
    <row r="150" spans="1:7" x14ac:dyDescent="0.2">
      <c r="A150" s="10"/>
      <c r="B150" s="11"/>
      <c r="C150" s="10"/>
      <c r="D150" s="11"/>
      <c r="E150" s="10"/>
      <c r="F150" s="10"/>
      <c r="G150" s="10"/>
    </row>
    <row r="151" spans="1:7" x14ac:dyDescent="0.2">
      <c r="A151" s="10"/>
      <c r="B151" s="11"/>
      <c r="C151" s="10"/>
      <c r="D151" s="11"/>
      <c r="E151" s="10"/>
      <c r="F151" s="10"/>
      <c r="G151" s="10"/>
    </row>
    <row r="152" spans="1:7" x14ac:dyDescent="0.2">
      <c r="A152" s="10"/>
      <c r="B152" s="11"/>
      <c r="C152" s="10"/>
      <c r="D152" s="11"/>
      <c r="E152" s="10"/>
      <c r="F152" s="10"/>
      <c r="G152" s="10"/>
    </row>
    <row r="153" spans="1:7" x14ac:dyDescent="0.2">
      <c r="A153" s="10"/>
      <c r="B153" s="11"/>
      <c r="C153" s="10"/>
      <c r="D153" s="11"/>
      <c r="E153" s="10"/>
      <c r="F153" s="10"/>
      <c r="G153" s="10"/>
    </row>
    <row r="154" spans="1:7" x14ac:dyDescent="0.2">
      <c r="A154" s="10"/>
      <c r="B154" s="11"/>
      <c r="C154" s="10"/>
      <c r="D154" s="11"/>
      <c r="E154" s="10"/>
      <c r="F154" s="10"/>
      <c r="G154" s="10"/>
    </row>
    <row r="155" spans="1:7" x14ac:dyDescent="0.2">
      <c r="A155" s="10"/>
      <c r="B155" s="11"/>
      <c r="C155" s="10"/>
      <c r="D155" s="11"/>
      <c r="E155" s="10"/>
      <c r="F155" s="10"/>
      <c r="G155" s="10"/>
    </row>
    <row r="156" spans="1:7" x14ac:dyDescent="0.2">
      <c r="A156" s="10"/>
      <c r="B156" s="11"/>
      <c r="C156" s="10"/>
      <c r="D156" s="11"/>
      <c r="E156" s="10"/>
      <c r="F156" s="10"/>
      <c r="G156" s="10"/>
    </row>
    <row r="157" spans="1:7" x14ac:dyDescent="0.2">
      <c r="A157" s="10"/>
      <c r="B157" s="11"/>
      <c r="C157" s="10"/>
      <c r="D157" s="11"/>
      <c r="E157" s="10"/>
      <c r="F157" s="10"/>
      <c r="G157" s="10"/>
    </row>
    <row r="158" spans="1:7" x14ac:dyDescent="0.2">
      <c r="A158" s="10"/>
      <c r="B158" s="11"/>
      <c r="C158" s="10"/>
      <c r="D158" s="11"/>
      <c r="E158" s="10"/>
      <c r="F158" s="10"/>
      <c r="G158" s="10"/>
    </row>
    <row r="159" spans="1:7" x14ac:dyDescent="0.2">
      <c r="A159" s="10"/>
      <c r="B159" s="11"/>
      <c r="C159" s="10"/>
      <c r="D159" s="11"/>
      <c r="E159" s="10"/>
      <c r="F159" s="10"/>
      <c r="G159" s="10"/>
    </row>
    <row r="160" spans="1:7" x14ac:dyDescent="0.2">
      <c r="A160" s="10"/>
      <c r="B160" s="11"/>
      <c r="C160" s="10"/>
      <c r="D160" s="11"/>
      <c r="E160" s="10"/>
      <c r="F160" s="10"/>
      <c r="G160" s="10"/>
    </row>
    <row r="161" spans="1:7" x14ac:dyDescent="0.2">
      <c r="A161" s="10"/>
      <c r="B161" s="11"/>
      <c r="C161" s="10"/>
      <c r="D161" s="11"/>
      <c r="E161" s="10"/>
      <c r="F161" s="10"/>
      <c r="G161" s="10"/>
    </row>
    <row r="162" spans="1:7" x14ac:dyDescent="0.2">
      <c r="A162" s="10"/>
      <c r="B162" s="11"/>
      <c r="C162" s="10"/>
      <c r="D162" s="11"/>
      <c r="E162" s="10"/>
      <c r="F162" s="10"/>
      <c r="G162" s="10"/>
    </row>
    <row r="163" spans="1:7" x14ac:dyDescent="0.2">
      <c r="A163" s="10"/>
      <c r="B163" s="11"/>
      <c r="C163" s="10"/>
      <c r="D163" s="11"/>
      <c r="E163" s="10"/>
      <c r="F163" s="10"/>
      <c r="G163" s="10"/>
    </row>
    <row r="164" spans="1:7" x14ac:dyDescent="0.2">
      <c r="A164" s="10"/>
      <c r="B164" s="11"/>
      <c r="C164" s="10"/>
      <c r="D164" s="11"/>
      <c r="E164" s="10"/>
      <c r="F164" s="10"/>
      <c r="G164" s="10"/>
    </row>
    <row r="165" spans="1:7" x14ac:dyDescent="0.2">
      <c r="A165" s="10"/>
      <c r="B165" s="11"/>
      <c r="C165" s="10"/>
      <c r="D165" s="11"/>
      <c r="E165" s="10"/>
      <c r="F165" s="10"/>
      <c r="G165" s="10"/>
    </row>
    <row r="166" spans="1:7" x14ac:dyDescent="0.2">
      <c r="A166" s="10"/>
      <c r="B166" s="11"/>
      <c r="C166" s="10"/>
      <c r="D166" s="11"/>
      <c r="E166" s="10"/>
      <c r="F166" s="10"/>
      <c r="G166" s="10"/>
    </row>
    <row r="167" spans="1:7" x14ac:dyDescent="0.2">
      <c r="A167" s="10"/>
      <c r="B167" s="11"/>
      <c r="C167" s="10"/>
      <c r="D167" s="11"/>
      <c r="E167" s="10"/>
      <c r="F167" s="10"/>
      <c r="G167" s="10"/>
    </row>
    <row r="168" spans="1:7" x14ac:dyDescent="0.2">
      <c r="A168" s="10"/>
      <c r="B168" s="11"/>
      <c r="C168" s="10"/>
      <c r="D168" s="11"/>
      <c r="E168" s="10"/>
      <c r="F168" s="10"/>
      <c r="G168" s="10"/>
    </row>
    <row r="169" spans="1:7" x14ac:dyDescent="0.2">
      <c r="A169" s="10"/>
      <c r="B169" s="11"/>
      <c r="C169" s="10"/>
      <c r="D169" s="11"/>
      <c r="E169" s="10"/>
      <c r="F169" s="10"/>
      <c r="G169" s="10"/>
    </row>
    <row r="170" spans="1:7" x14ac:dyDescent="0.2">
      <c r="A170" s="10"/>
      <c r="B170" s="11"/>
      <c r="C170" s="10"/>
      <c r="D170" s="11"/>
      <c r="E170" s="10"/>
      <c r="F170" s="10"/>
      <c r="G170" s="10"/>
    </row>
    <row r="171" spans="1:7" x14ac:dyDescent="0.2">
      <c r="A171" s="10"/>
      <c r="B171" s="11"/>
      <c r="C171" s="10"/>
      <c r="D171" s="11"/>
      <c r="E171" s="10"/>
      <c r="F171" s="10"/>
      <c r="G171" s="10"/>
    </row>
    <row r="172" spans="1:7" x14ac:dyDescent="0.2">
      <c r="A172" s="10"/>
      <c r="B172" s="11"/>
      <c r="C172" s="10"/>
      <c r="D172" s="11"/>
      <c r="E172" s="10"/>
      <c r="F172" s="10"/>
      <c r="G172" s="10"/>
    </row>
    <row r="173" spans="1:7" x14ac:dyDescent="0.2">
      <c r="A173" s="10"/>
      <c r="B173" s="11"/>
      <c r="C173" s="10"/>
      <c r="D173" s="11"/>
      <c r="E173" s="10"/>
      <c r="F173" s="10"/>
      <c r="G173" s="10"/>
    </row>
    <row r="174" spans="1:7" x14ac:dyDescent="0.2">
      <c r="A174" s="10"/>
      <c r="B174" s="11"/>
      <c r="C174" s="10"/>
      <c r="D174" s="11"/>
      <c r="E174" s="10"/>
      <c r="F174" s="10"/>
      <c r="G174" s="10"/>
    </row>
    <row r="175" spans="1:7" x14ac:dyDescent="0.2">
      <c r="A175" s="10"/>
      <c r="B175" s="11"/>
      <c r="C175" s="10"/>
      <c r="D175" s="11"/>
      <c r="E175" s="10"/>
      <c r="F175" s="10"/>
      <c r="G175" s="10"/>
    </row>
    <row r="176" spans="1:7" x14ac:dyDescent="0.2">
      <c r="A176" s="10"/>
      <c r="B176" s="11"/>
      <c r="C176" s="10"/>
      <c r="D176" s="11"/>
      <c r="E176" s="10"/>
      <c r="F176" s="10"/>
      <c r="G176" s="10"/>
    </row>
    <row r="177" spans="1:7" x14ac:dyDescent="0.2">
      <c r="A177" s="10"/>
      <c r="B177" s="11"/>
      <c r="C177" s="10"/>
      <c r="D177" s="11"/>
      <c r="E177" s="10"/>
      <c r="F177" s="10"/>
      <c r="G177" s="10"/>
    </row>
    <row r="178" spans="1:7" x14ac:dyDescent="0.2">
      <c r="A178" s="10"/>
      <c r="B178" s="11"/>
      <c r="C178" s="10"/>
      <c r="D178" s="11"/>
      <c r="E178" s="10"/>
      <c r="F178" s="10"/>
      <c r="G178" s="10"/>
    </row>
    <row r="179" spans="1:7" x14ac:dyDescent="0.2">
      <c r="A179" s="10"/>
      <c r="B179" s="11"/>
      <c r="C179" s="10"/>
      <c r="D179" s="11"/>
      <c r="E179" s="10"/>
      <c r="F179" s="10"/>
      <c r="G179" s="10"/>
    </row>
    <row r="180" spans="1:7" x14ac:dyDescent="0.2">
      <c r="A180" s="10"/>
      <c r="B180" s="11"/>
      <c r="C180" s="10"/>
      <c r="D180" s="11"/>
      <c r="E180" s="10"/>
      <c r="F180" s="10"/>
      <c r="G180" s="10"/>
    </row>
    <row r="181" spans="1:7" x14ac:dyDescent="0.2">
      <c r="A181" s="10"/>
      <c r="B181" s="11"/>
      <c r="C181" s="10"/>
      <c r="D181" s="11"/>
      <c r="E181" s="10"/>
      <c r="F181" s="10"/>
      <c r="G181" s="10"/>
    </row>
    <row r="182" spans="1:7" x14ac:dyDescent="0.2">
      <c r="A182" s="10"/>
      <c r="B182" s="11"/>
      <c r="C182" s="10"/>
      <c r="D182" s="11"/>
      <c r="E182" s="10"/>
      <c r="F182" s="10"/>
      <c r="G182" s="10"/>
    </row>
    <row r="183" spans="1:7" x14ac:dyDescent="0.2">
      <c r="A183" s="10"/>
      <c r="B183" s="11"/>
      <c r="C183" s="10"/>
      <c r="D183" s="11"/>
      <c r="E183" s="10"/>
      <c r="F183" s="10"/>
      <c r="G183" s="10"/>
    </row>
    <row r="184" spans="1:7" x14ac:dyDescent="0.2">
      <c r="A184" s="10"/>
      <c r="B184" s="11"/>
      <c r="C184" s="10"/>
      <c r="D184" s="11"/>
      <c r="E184" s="10"/>
      <c r="F184" s="10"/>
      <c r="G184" s="10"/>
    </row>
    <row r="185" spans="1:7" x14ac:dyDescent="0.2">
      <c r="A185" s="10"/>
      <c r="B185" s="11"/>
      <c r="C185" s="10"/>
      <c r="D185" s="11"/>
      <c r="E185" s="10"/>
      <c r="F185" s="10"/>
      <c r="G185" s="10"/>
    </row>
    <row r="186" spans="1:7" x14ac:dyDescent="0.2">
      <c r="A186" s="10"/>
      <c r="B186" s="11"/>
      <c r="C186" s="10"/>
      <c r="D186" s="11"/>
      <c r="E186" s="10"/>
      <c r="F186" s="10"/>
      <c r="G186" s="10"/>
    </row>
    <row r="187" spans="1:7" x14ac:dyDescent="0.2">
      <c r="A187" s="10"/>
      <c r="B187" s="11"/>
      <c r="C187" s="10"/>
      <c r="D187" s="11"/>
      <c r="E187" s="10"/>
      <c r="F187" s="10"/>
      <c r="G187" s="10"/>
    </row>
    <row r="188" spans="1:7" x14ac:dyDescent="0.2">
      <c r="A188" s="10"/>
      <c r="B188" s="11"/>
      <c r="C188" s="10"/>
      <c r="D188" s="11"/>
      <c r="E188" s="10"/>
      <c r="F188" s="10"/>
      <c r="G188" s="10"/>
    </row>
    <row r="189" spans="1:7" x14ac:dyDescent="0.2">
      <c r="A189" s="10"/>
      <c r="B189" s="11"/>
      <c r="C189" s="10"/>
      <c r="D189" s="11"/>
      <c r="E189" s="10"/>
      <c r="F189" s="10"/>
      <c r="G189" s="10"/>
    </row>
    <row r="190" spans="1:7" x14ac:dyDescent="0.2">
      <c r="A190" s="10"/>
      <c r="B190" s="11"/>
      <c r="C190" s="10"/>
      <c r="D190" s="11"/>
      <c r="E190" s="10"/>
      <c r="F190" s="10"/>
      <c r="G190" s="10"/>
    </row>
    <row r="191" spans="1:7" x14ac:dyDescent="0.2">
      <c r="A191" s="10"/>
      <c r="B191" s="11"/>
      <c r="C191" s="10"/>
      <c r="D191" s="11"/>
      <c r="E191" s="10"/>
      <c r="F191" s="10"/>
      <c r="G191" s="10"/>
    </row>
    <row r="192" spans="1:7" x14ac:dyDescent="0.2">
      <c r="A192" s="10"/>
      <c r="B192" s="11"/>
      <c r="C192" s="10"/>
      <c r="D192" s="11"/>
      <c r="E192" s="10"/>
      <c r="F192" s="10"/>
      <c r="G192" s="10"/>
    </row>
    <row r="193" spans="1:7" x14ac:dyDescent="0.2">
      <c r="A193" s="10"/>
      <c r="B193" s="11"/>
      <c r="C193" s="10"/>
      <c r="D193" s="11"/>
      <c r="E193" s="10"/>
      <c r="F193" s="10"/>
      <c r="G193" s="10"/>
    </row>
    <row r="194" spans="1:7" x14ac:dyDescent="0.2">
      <c r="A194" s="10"/>
      <c r="B194" s="11"/>
      <c r="C194" s="10"/>
      <c r="D194" s="11"/>
      <c r="E194" s="10"/>
      <c r="F194" s="10"/>
      <c r="G194" s="10"/>
    </row>
    <row r="195" spans="1:7" x14ac:dyDescent="0.2">
      <c r="A195" s="10"/>
      <c r="B195" s="11"/>
      <c r="C195" s="10"/>
      <c r="D195" s="11"/>
      <c r="E195" s="10"/>
      <c r="F195" s="10"/>
      <c r="G195" s="10"/>
    </row>
    <row r="196" spans="1:7" x14ac:dyDescent="0.2">
      <c r="A196" s="10"/>
      <c r="B196" s="11"/>
      <c r="C196" s="10"/>
      <c r="D196" s="11"/>
      <c r="E196" s="10"/>
      <c r="F196" s="10"/>
      <c r="G196" s="10"/>
    </row>
    <row r="197" spans="1:7" x14ac:dyDescent="0.2">
      <c r="A197" s="10"/>
      <c r="B197" s="11"/>
      <c r="C197" s="10"/>
      <c r="D197" s="11"/>
      <c r="E197" s="10"/>
      <c r="F197" s="10"/>
      <c r="G197" s="10"/>
    </row>
    <row r="198" spans="1:7" x14ac:dyDescent="0.2">
      <c r="A198" s="10"/>
      <c r="B198" s="11"/>
      <c r="C198" s="10"/>
      <c r="D198" s="11"/>
      <c r="E198" s="10"/>
      <c r="F198" s="10"/>
      <c r="G198" s="10"/>
    </row>
    <row r="199" spans="1:7" x14ac:dyDescent="0.2">
      <c r="A199" s="10"/>
      <c r="B199" s="11"/>
      <c r="C199" s="10"/>
      <c r="D199" s="11"/>
      <c r="E199" s="10"/>
      <c r="F199" s="10"/>
      <c r="G199" s="10"/>
    </row>
    <row r="200" spans="1:7" x14ac:dyDescent="0.2">
      <c r="A200" s="10"/>
      <c r="B200" s="11"/>
      <c r="C200" s="10"/>
      <c r="D200" s="11"/>
      <c r="E200" s="10"/>
      <c r="F200" s="10"/>
      <c r="G200" s="10"/>
    </row>
    <row r="201" spans="1:7" x14ac:dyDescent="0.2">
      <c r="A201" s="10"/>
      <c r="B201" s="11"/>
      <c r="C201" s="10"/>
      <c r="D201" s="11"/>
      <c r="E201" s="10"/>
      <c r="F201" s="10"/>
      <c r="G201" s="10"/>
    </row>
    <row r="202" spans="1:7" x14ac:dyDescent="0.2">
      <c r="A202" s="10"/>
      <c r="B202" s="11"/>
      <c r="C202" s="10"/>
      <c r="D202" s="11"/>
      <c r="E202" s="10"/>
      <c r="F202" s="10"/>
      <c r="G202" s="10"/>
    </row>
    <row r="203" spans="1:7" x14ac:dyDescent="0.2">
      <c r="A203" s="10"/>
      <c r="B203" s="11"/>
      <c r="C203" s="10"/>
      <c r="D203" s="11"/>
      <c r="E203" s="10"/>
      <c r="F203" s="10"/>
      <c r="G203" s="10"/>
    </row>
    <row r="204" spans="1:7" x14ac:dyDescent="0.2">
      <c r="A204" s="10"/>
      <c r="B204" s="11"/>
      <c r="C204" s="10"/>
      <c r="D204" s="11"/>
      <c r="E204" s="10"/>
      <c r="F204" s="10"/>
      <c r="G204" s="10"/>
    </row>
    <row r="205" spans="1:7" x14ac:dyDescent="0.2">
      <c r="A205" s="10"/>
      <c r="B205" s="11"/>
      <c r="C205" s="10"/>
      <c r="D205" s="11"/>
      <c r="E205" s="10"/>
      <c r="F205" s="10"/>
      <c r="G205" s="10"/>
    </row>
    <row r="206" spans="1:7" x14ac:dyDescent="0.2">
      <c r="A206" s="10"/>
      <c r="B206" s="11"/>
      <c r="C206" s="10"/>
      <c r="D206" s="11"/>
      <c r="E206" s="10"/>
      <c r="F206" s="10"/>
      <c r="G206" s="10"/>
    </row>
    <row r="207" spans="1:7" x14ac:dyDescent="0.2">
      <c r="A207" s="10"/>
      <c r="B207" s="11"/>
      <c r="C207" s="10"/>
      <c r="D207" s="11"/>
      <c r="E207" s="10"/>
      <c r="F207" s="10"/>
      <c r="G207" s="10"/>
    </row>
    <row r="208" spans="1:7" x14ac:dyDescent="0.2">
      <c r="A208" s="10"/>
      <c r="B208" s="11"/>
      <c r="C208" s="10"/>
      <c r="D208" s="11"/>
      <c r="E208" s="10"/>
      <c r="F208" s="10"/>
      <c r="G208" s="10"/>
    </row>
    <row r="209" spans="1:7" x14ac:dyDescent="0.2">
      <c r="A209" s="10"/>
      <c r="B209" s="11"/>
      <c r="C209" s="10"/>
      <c r="D209" s="11"/>
      <c r="E209" s="10"/>
      <c r="F209" s="10"/>
      <c r="G209" s="10"/>
    </row>
    <row r="210" spans="1:7" x14ac:dyDescent="0.2">
      <c r="A210" s="10"/>
      <c r="B210" s="11"/>
      <c r="C210" s="10"/>
      <c r="D210" s="11"/>
      <c r="E210" s="10"/>
      <c r="F210" s="10"/>
      <c r="G210" s="10"/>
    </row>
    <row r="211" spans="1:7" x14ac:dyDescent="0.2">
      <c r="A211" s="10"/>
      <c r="B211" s="11"/>
      <c r="C211" s="10"/>
      <c r="D211" s="11"/>
      <c r="E211" s="10"/>
      <c r="F211" s="10"/>
      <c r="G211" s="10"/>
    </row>
    <row r="212" spans="1:7" x14ac:dyDescent="0.2">
      <c r="A212" s="10"/>
      <c r="B212" s="11"/>
      <c r="C212" s="10"/>
      <c r="D212" s="11"/>
      <c r="E212" s="10"/>
      <c r="F212" s="10"/>
      <c r="G212" s="10"/>
    </row>
    <row r="213" spans="1:7" x14ac:dyDescent="0.2">
      <c r="A213" s="10"/>
      <c r="B213" s="11"/>
      <c r="C213" s="10"/>
      <c r="D213" s="11"/>
      <c r="E213" s="10"/>
      <c r="F213" s="10"/>
      <c r="G213" s="10"/>
    </row>
    <row r="214" spans="1:7" x14ac:dyDescent="0.2">
      <c r="A214" s="10"/>
      <c r="B214" s="11"/>
      <c r="C214" s="10"/>
      <c r="D214" s="11"/>
      <c r="E214" s="10"/>
      <c r="F214" s="10"/>
      <c r="G214" s="10"/>
    </row>
    <row r="215" spans="1:7" x14ac:dyDescent="0.2">
      <c r="A215" s="10"/>
      <c r="B215" s="11"/>
      <c r="C215" s="10"/>
      <c r="D215" s="11"/>
      <c r="E215" s="10"/>
      <c r="F215" s="10"/>
      <c r="G215" s="10"/>
    </row>
    <row r="216" spans="1:7" x14ac:dyDescent="0.2">
      <c r="A216" s="10"/>
      <c r="B216" s="11"/>
      <c r="C216" s="10"/>
      <c r="D216" s="11"/>
      <c r="E216" s="10"/>
      <c r="F216" s="10"/>
      <c r="G216" s="10"/>
    </row>
    <row r="217" spans="1:7" x14ac:dyDescent="0.2">
      <c r="A217" s="10"/>
      <c r="B217" s="11"/>
      <c r="C217" s="10"/>
      <c r="D217" s="11"/>
      <c r="E217" s="10"/>
      <c r="F217" s="10"/>
      <c r="G217" s="10"/>
    </row>
    <row r="218" spans="1:7" x14ac:dyDescent="0.2">
      <c r="A218" s="10"/>
      <c r="B218" s="11"/>
      <c r="C218" s="10"/>
      <c r="D218" s="11"/>
      <c r="E218" s="10"/>
      <c r="F218" s="10"/>
      <c r="G218" s="10"/>
    </row>
    <row r="219" spans="1:7" x14ac:dyDescent="0.2">
      <c r="A219" s="10"/>
      <c r="B219" s="11"/>
      <c r="C219" s="10"/>
      <c r="D219" s="11"/>
      <c r="E219" s="10"/>
      <c r="F219" s="10"/>
      <c r="G219" s="10"/>
    </row>
    <row r="220" spans="1:7" x14ac:dyDescent="0.2">
      <c r="A220" s="10"/>
      <c r="B220" s="11"/>
      <c r="C220" s="10"/>
      <c r="D220" s="11"/>
      <c r="E220" s="10"/>
      <c r="F220" s="10"/>
      <c r="G220" s="10"/>
    </row>
    <row r="221" spans="1:7" x14ac:dyDescent="0.2">
      <c r="A221" s="10"/>
      <c r="B221" s="11"/>
      <c r="C221" s="10"/>
      <c r="D221" s="11"/>
      <c r="E221" s="10"/>
      <c r="F221" s="10"/>
      <c r="G221" s="10"/>
    </row>
    <row r="222" spans="1:7" x14ac:dyDescent="0.2">
      <c r="A222" s="10"/>
      <c r="B222" s="11"/>
      <c r="C222" s="10"/>
      <c r="D222" s="11"/>
      <c r="E222" s="10"/>
      <c r="F222" s="10"/>
      <c r="G222" s="10"/>
    </row>
    <row r="223" spans="1:7" x14ac:dyDescent="0.2">
      <c r="A223" s="10"/>
      <c r="B223" s="11"/>
      <c r="C223" s="10"/>
      <c r="D223" s="11"/>
      <c r="E223" s="10"/>
      <c r="F223" s="10"/>
      <c r="G223" s="10"/>
    </row>
    <row r="224" spans="1:7" x14ac:dyDescent="0.2">
      <c r="A224" s="10"/>
      <c r="B224" s="11"/>
      <c r="C224" s="10"/>
      <c r="D224" s="11"/>
      <c r="E224" s="10"/>
      <c r="F224" s="10"/>
      <c r="G224" s="10"/>
    </row>
    <row r="225" spans="1:7" x14ac:dyDescent="0.2">
      <c r="A225" s="10"/>
      <c r="B225" s="11"/>
      <c r="C225" s="10"/>
      <c r="D225" s="11"/>
      <c r="E225" s="10"/>
      <c r="F225" s="10"/>
      <c r="G225" s="10"/>
    </row>
    <row r="226" spans="1:7" x14ac:dyDescent="0.2">
      <c r="A226" s="10"/>
      <c r="B226" s="11"/>
      <c r="C226" s="10"/>
      <c r="D226" s="11"/>
      <c r="E226" s="10"/>
      <c r="F226" s="10"/>
      <c r="G226" s="10"/>
    </row>
    <row r="227" spans="1:7" x14ac:dyDescent="0.2">
      <c r="A227" s="10"/>
      <c r="B227" s="11"/>
      <c r="C227" s="10"/>
      <c r="D227" s="11"/>
      <c r="E227" s="10"/>
      <c r="F227" s="10"/>
      <c r="G227" s="10"/>
    </row>
    <row r="228" spans="1:7" x14ac:dyDescent="0.2">
      <c r="A228" s="10"/>
      <c r="B228" s="11"/>
      <c r="C228" s="10"/>
      <c r="D228" s="11"/>
      <c r="E228" s="10"/>
      <c r="F228" s="10"/>
      <c r="G228" s="10"/>
    </row>
    <row r="229" spans="1:7" x14ac:dyDescent="0.2">
      <c r="A229" s="10"/>
      <c r="B229" s="11"/>
      <c r="C229" s="10"/>
      <c r="D229" s="11"/>
      <c r="E229" s="10"/>
      <c r="F229" s="10"/>
      <c r="G229" s="10"/>
    </row>
    <row r="230" spans="1:7" x14ac:dyDescent="0.2">
      <c r="A230" s="10"/>
      <c r="B230" s="11"/>
      <c r="C230" s="10"/>
      <c r="D230" s="11"/>
      <c r="E230" s="10"/>
      <c r="F230" s="10"/>
      <c r="G230" s="10"/>
    </row>
    <row r="231" spans="1:7" x14ac:dyDescent="0.2">
      <c r="A231" s="10"/>
      <c r="B231" s="11"/>
      <c r="C231" s="10"/>
      <c r="D231" s="11"/>
      <c r="E231" s="10"/>
      <c r="F231" s="10"/>
      <c r="G231" s="10"/>
    </row>
    <row r="232" spans="1:7" x14ac:dyDescent="0.2">
      <c r="A232" s="10"/>
      <c r="B232" s="11"/>
      <c r="C232" s="10"/>
      <c r="D232" s="11"/>
      <c r="E232" s="10"/>
      <c r="F232" s="10"/>
      <c r="G232" s="10"/>
    </row>
    <row r="233" spans="1:7" x14ac:dyDescent="0.2">
      <c r="A233" s="10"/>
      <c r="B233" s="11"/>
      <c r="C233" s="10"/>
      <c r="D233" s="11"/>
      <c r="E233" s="10"/>
      <c r="F233" s="10"/>
      <c r="G233" s="10"/>
    </row>
    <row r="234" spans="1:7" x14ac:dyDescent="0.2">
      <c r="A234" s="10"/>
      <c r="B234" s="11"/>
      <c r="C234" s="10"/>
      <c r="D234" s="11"/>
      <c r="E234" s="10"/>
      <c r="F234" s="10"/>
      <c r="G234" s="10"/>
    </row>
    <row r="235" spans="1:7" x14ac:dyDescent="0.2">
      <c r="A235" s="10"/>
      <c r="B235" s="11"/>
      <c r="C235" s="10"/>
      <c r="D235" s="11"/>
      <c r="E235" s="10"/>
      <c r="F235" s="10"/>
      <c r="G235" s="10"/>
    </row>
    <row r="236" spans="1:7" x14ac:dyDescent="0.2">
      <c r="A236" s="10"/>
      <c r="B236" s="11"/>
      <c r="C236" s="10"/>
      <c r="D236" s="11"/>
      <c r="E236" s="10"/>
      <c r="F236" s="10"/>
      <c r="G236" s="10"/>
    </row>
    <row r="237" spans="1:7" x14ac:dyDescent="0.2">
      <c r="A237" s="10"/>
      <c r="B237" s="11"/>
      <c r="C237" s="10"/>
      <c r="D237" s="11"/>
      <c r="E237" s="10"/>
      <c r="F237" s="10"/>
      <c r="G237" s="10"/>
    </row>
    <row r="238" spans="1:7" x14ac:dyDescent="0.2">
      <c r="A238" s="10"/>
      <c r="B238" s="11"/>
      <c r="C238" s="10"/>
      <c r="D238" s="11"/>
      <c r="E238" s="10"/>
      <c r="F238" s="10"/>
      <c r="G238" s="10"/>
    </row>
    <row r="239" spans="1:7" x14ac:dyDescent="0.2">
      <c r="A239" s="10"/>
      <c r="B239" s="11"/>
      <c r="C239" s="10"/>
      <c r="D239" s="11"/>
      <c r="E239" s="10"/>
      <c r="F239" s="10"/>
      <c r="G239" s="10"/>
    </row>
    <row r="240" spans="1:7" x14ac:dyDescent="0.2">
      <c r="A240" s="10"/>
      <c r="B240" s="11"/>
      <c r="C240" s="10"/>
      <c r="D240" s="11"/>
      <c r="E240" s="10"/>
      <c r="F240" s="10"/>
      <c r="G240" s="10"/>
    </row>
    <row r="241" spans="1:7" x14ac:dyDescent="0.2">
      <c r="A241" s="10"/>
      <c r="B241" s="11"/>
      <c r="C241" s="10"/>
      <c r="D241" s="11"/>
      <c r="E241" s="10"/>
      <c r="F241" s="10"/>
      <c r="G241" s="10"/>
    </row>
    <row r="242" spans="1:7" x14ac:dyDescent="0.2">
      <c r="A242" s="10"/>
      <c r="B242" s="11"/>
      <c r="C242" s="10"/>
      <c r="D242" s="11"/>
      <c r="E242" s="10"/>
      <c r="F242" s="10"/>
      <c r="G242" s="10"/>
    </row>
    <row r="243" spans="1:7" x14ac:dyDescent="0.2">
      <c r="A243" s="10"/>
      <c r="B243" s="11"/>
      <c r="C243" s="10"/>
      <c r="D243" s="11"/>
      <c r="E243" s="10"/>
      <c r="F243" s="10"/>
      <c r="G243" s="10"/>
    </row>
    <row r="244" spans="1:7" x14ac:dyDescent="0.2">
      <c r="A244" s="10"/>
      <c r="B244" s="11"/>
      <c r="C244" s="10"/>
      <c r="D244" s="11"/>
      <c r="E244" s="10"/>
      <c r="F244" s="10"/>
      <c r="G244" s="10"/>
    </row>
    <row r="245" spans="1:7" x14ac:dyDescent="0.2">
      <c r="A245" s="10"/>
      <c r="B245" s="11"/>
      <c r="C245" s="10"/>
      <c r="D245" s="11"/>
      <c r="E245" s="10"/>
      <c r="F245" s="10"/>
      <c r="G245" s="10"/>
    </row>
    <row r="246" spans="1:7" x14ac:dyDescent="0.2">
      <c r="A246" s="10"/>
      <c r="B246" s="11"/>
      <c r="C246" s="10"/>
      <c r="D246" s="11"/>
      <c r="E246" s="10"/>
      <c r="F246" s="10"/>
      <c r="G246" s="10"/>
    </row>
    <row r="247" spans="1:7" x14ac:dyDescent="0.2">
      <c r="A247" s="10"/>
      <c r="B247" s="11"/>
      <c r="C247" s="10"/>
      <c r="D247" s="11"/>
      <c r="E247" s="10"/>
      <c r="F247" s="10"/>
      <c r="G247" s="10"/>
    </row>
    <row r="248" spans="1:7" x14ac:dyDescent="0.2">
      <c r="A248" s="10"/>
      <c r="B248" s="11"/>
      <c r="C248" s="10"/>
      <c r="D248" s="11"/>
      <c r="E248" s="10"/>
      <c r="F248" s="10"/>
      <c r="G248" s="10"/>
    </row>
    <row r="249" spans="1:7" x14ac:dyDescent="0.2">
      <c r="A249" s="10"/>
      <c r="B249" s="11"/>
      <c r="C249" s="10"/>
      <c r="D249" s="11"/>
      <c r="E249" s="10"/>
      <c r="F249" s="10"/>
      <c r="G249" s="10"/>
    </row>
    <row r="250" spans="1:7" x14ac:dyDescent="0.2">
      <c r="A250" s="10"/>
      <c r="B250" s="11"/>
      <c r="C250" s="10"/>
      <c r="D250" s="11"/>
      <c r="E250" s="10"/>
      <c r="F250" s="10"/>
      <c r="G250" s="10"/>
    </row>
    <row r="251" spans="1:7" x14ac:dyDescent="0.2">
      <c r="A251" s="10"/>
      <c r="B251" s="11"/>
      <c r="C251" s="10"/>
      <c r="D251" s="11"/>
      <c r="E251" s="10"/>
      <c r="F251" s="10"/>
      <c r="G251" s="10"/>
    </row>
    <row r="252" spans="1:7" x14ac:dyDescent="0.2">
      <c r="A252" s="10"/>
      <c r="B252" s="11"/>
      <c r="C252" s="10"/>
      <c r="D252" s="11"/>
      <c r="E252" s="10"/>
      <c r="F252" s="10"/>
      <c r="G252" s="10"/>
    </row>
    <row r="253" spans="1:7" x14ac:dyDescent="0.2">
      <c r="A253" s="10"/>
      <c r="B253" s="11"/>
      <c r="C253" s="10"/>
      <c r="D253" s="11"/>
      <c r="E253" s="10"/>
      <c r="F253" s="10"/>
      <c r="G253" s="10"/>
    </row>
    <row r="254" spans="1:7" x14ac:dyDescent="0.2">
      <c r="A254" s="10"/>
      <c r="B254" s="11"/>
      <c r="C254" s="10"/>
      <c r="D254" s="11"/>
      <c r="E254" s="10"/>
      <c r="F254" s="10"/>
      <c r="G254" s="10"/>
    </row>
    <row r="255" spans="1:7" x14ac:dyDescent="0.2">
      <c r="A255" s="10"/>
      <c r="B255" s="11"/>
      <c r="C255" s="10"/>
      <c r="D255" s="11"/>
      <c r="E255" s="10"/>
      <c r="F255" s="10"/>
      <c r="G255" s="10"/>
    </row>
    <row r="256" spans="1:7" x14ac:dyDescent="0.2">
      <c r="A256" s="10"/>
      <c r="B256" s="11"/>
      <c r="C256" s="10"/>
      <c r="D256" s="11"/>
      <c r="E256" s="10"/>
      <c r="F256" s="10"/>
      <c r="G256" s="10"/>
    </row>
    <row r="257" spans="1:7" x14ac:dyDescent="0.2">
      <c r="A257" s="10"/>
      <c r="B257" s="11"/>
      <c r="C257" s="10"/>
      <c r="D257" s="11"/>
      <c r="E257" s="10"/>
      <c r="F257" s="10"/>
      <c r="G257" s="10"/>
    </row>
    <row r="258" spans="1:7" x14ac:dyDescent="0.2">
      <c r="A258" s="10"/>
      <c r="B258" s="11"/>
      <c r="C258" s="10"/>
      <c r="D258" s="11"/>
      <c r="E258" s="10"/>
      <c r="F258" s="10"/>
      <c r="G258" s="10"/>
    </row>
    <row r="259" spans="1:7" x14ac:dyDescent="0.2">
      <c r="A259" s="10"/>
      <c r="B259" s="11"/>
      <c r="C259" s="10"/>
      <c r="D259" s="11"/>
      <c r="E259" s="10"/>
      <c r="F259" s="10"/>
      <c r="G259" s="10"/>
    </row>
    <row r="260" spans="1:7" x14ac:dyDescent="0.2">
      <c r="A260" s="10"/>
      <c r="B260" s="11"/>
      <c r="C260" s="10"/>
      <c r="D260" s="11"/>
      <c r="E260" s="10"/>
      <c r="F260" s="10"/>
      <c r="G260" s="10"/>
    </row>
    <row r="261" spans="1:7" x14ac:dyDescent="0.2">
      <c r="A261" s="10"/>
      <c r="B261" s="11"/>
      <c r="C261" s="10"/>
      <c r="D261" s="11"/>
      <c r="E261" s="10"/>
      <c r="F261" s="10"/>
      <c r="G261" s="10"/>
    </row>
    <row r="262" spans="1:7" x14ac:dyDescent="0.2">
      <c r="A262" s="10"/>
      <c r="B262" s="11"/>
      <c r="C262" s="10"/>
      <c r="D262" s="11"/>
      <c r="E262" s="10"/>
      <c r="F262" s="10"/>
      <c r="G262" s="10"/>
    </row>
    <row r="263" spans="1:7" x14ac:dyDescent="0.2">
      <c r="A263" s="10"/>
      <c r="B263" s="11"/>
      <c r="C263" s="10"/>
      <c r="D263" s="11"/>
      <c r="E263" s="10"/>
      <c r="F263" s="10"/>
      <c r="G263" s="10"/>
    </row>
    <row r="264" spans="1:7" x14ac:dyDescent="0.2">
      <c r="A264" s="10"/>
      <c r="B264" s="11"/>
      <c r="C264" s="10"/>
      <c r="D264" s="11"/>
      <c r="E264" s="10"/>
      <c r="F264" s="10"/>
      <c r="G264" s="10"/>
    </row>
    <row r="265" spans="1:7" x14ac:dyDescent="0.2">
      <c r="A265" s="10"/>
      <c r="B265" s="11"/>
      <c r="C265" s="10"/>
      <c r="D265" s="11"/>
      <c r="E265" s="10"/>
      <c r="F265" s="10"/>
      <c r="G265" s="10"/>
    </row>
    <row r="266" spans="1:7" x14ac:dyDescent="0.2">
      <c r="A266" s="10"/>
      <c r="B266" s="11"/>
      <c r="C266" s="10"/>
      <c r="D266" s="11"/>
      <c r="E266" s="10"/>
      <c r="F266" s="10"/>
      <c r="G266" s="10"/>
    </row>
    <row r="267" spans="1:7" x14ac:dyDescent="0.2">
      <c r="A267" s="10"/>
      <c r="B267" s="11"/>
      <c r="C267" s="10"/>
      <c r="D267" s="11"/>
      <c r="E267" s="10"/>
      <c r="F267" s="10"/>
      <c r="G267" s="10"/>
    </row>
    <row r="268" spans="1:7" x14ac:dyDescent="0.2">
      <c r="A268" s="10"/>
      <c r="B268" s="11"/>
      <c r="C268" s="10"/>
      <c r="D268" s="11"/>
      <c r="E268" s="10"/>
      <c r="F268" s="10"/>
      <c r="G268" s="10"/>
    </row>
    <row r="269" spans="1:7" x14ac:dyDescent="0.2">
      <c r="A269" s="10"/>
      <c r="B269" s="11"/>
      <c r="C269" s="10"/>
      <c r="D269" s="11"/>
      <c r="E269" s="10"/>
      <c r="F269" s="10"/>
      <c r="G269" s="10"/>
    </row>
    <row r="270" spans="1:7" x14ac:dyDescent="0.2">
      <c r="A270" s="10"/>
      <c r="B270" s="11"/>
      <c r="C270" s="10"/>
      <c r="D270" s="11"/>
      <c r="E270" s="10"/>
      <c r="F270" s="10"/>
      <c r="G270" s="10"/>
    </row>
    <row r="271" spans="1:7" x14ac:dyDescent="0.2">
      <c r="A271" s="10"/>
      <c r="B271" s="11"/>
      <c r="C271" s="10"/>
      <c r="D271" s="11"/>
      <c r="E271" s="10"/>
      <c r="F271" s="10"/>
      <c r="G271" s="10"/>
    </row>
    <row r="272" spans="1:7" x14ac:dyDescent="0.2">
      <c r="A272" s="10"/>
      <c r="B272" s="11"/>
      <c r="C272" s="10"/>
      <c r="D272" s="11"/>
      <c r="E272" s="10"/>
      <c r="F272" s="10"/>
      <c r="G272" s="10"/>
    </row>
    <row r="273" spans="1:7" x14ac:dyDescent="0.2">
      <c r="A273" s="10"/>
      <c r="B273" s="11"/>
      <c r="C273" s="10"/>
      <c r="D273" s="11"/>
      <c r="E273" s="10"/>
      <c r="F273" s="10"/>
      <c r="G273" s="10"/>
    </row>
    <row r="274" spans="1:7" x14ac:dyDescent="0.2">
      <c r="A274" s="10"/>
      <c r="B274" s="11"/>
      <c r="C274" s="10"/>
      <c r="D274" s="11"/>
      <c r="E274" s="10"/>
      <c r="F274" s="10"/>
      <c r="G274" s="10"/>
    </row>
    <row r="275" spans="1:7" x14ac:dyDescent="0.2">
      <c r="A275" s="10"/>
      <c r="B275" s="11"/>
      <c r="C275" s="10"/>
      <c r="D275" s="11"/>
      <c r="E275" s="10"/>
      <c r="F275" s="10"/>
      <c r="G275" s="10"/>
    </row>
    <row r="276" spans="1:7" x14ac:dyDescent="0.2">
      <c r="A276" s="10"/>
      <c r="B276" s="11"/>
      <c r="C276" s="10"/>
      <c r="D276" s="11"/>
      <c r="E276" s="10"/>
      <c r="F276" s="10"/>
      <c r="G276" s="10"/>
    </row>
    <row r="277" spans="1:7" x14ac:dyDescent="0.2">
      <c r="A277" s="10"/>
      <c r="B277" s="11"/>
      <c r="C277" s="10"/>
      <c r="D277" s="11"/>
      <c r="E277" s="10"/>
      <c r="F277" s="10"/>
      <c r="G277" s="10"/>
    </row>
    <row r="278" spans="1:7" x14ac:dyDescent="0.2">
      <c r="A278" s="10"/>
      <c r="B278" s="11"/>
      <c r="C278" s="10"/>
      <c r="D278" s="11"/>
      <c r="E278" s="10"/>
      <c r="F278" s="10"/>
      <c r="G278" s="10"/>
    </row>
    <row r="279" spans="1:7" x14ac:dyDescent="0.2">
      <c r="A279" s="10"/>
      <c r="B279" s="11"/>
      <c r="C279" s="10"/>
      <c r="D279" s="11"/>
      <c r="E279" s="10"/>
      <c r="F279" s="10"/>
      <c r="G279" s="10"/>
    </row>
    <row r="280" spans="1:7" x14ac:dyDescent="0.2">
      <c r="A280" s="10"/>
      <c r="B280" s="11"/>
      <c r="C280" s="10"/>
      <c r="D280" s="11"/>
      <c r="E280" s="10"/>
      <c r="F280" s="10"/>
      <c r="G280" s="10"/>
    </row>
    <row r="281" spans="1:7" x14ac:dyDescent="0.2">
      <c r="A281" s="10"/>
      <c r="B281" s="11"/>
      <c r="C281" s="10"/>
      <c r="D281" s="11"/>
      <c r="E281" s="10"/>
      <c r="F281" s="10"/>
      <c r="G281" s="10"/>
    </row>
    <row r="282" spans="1:7" x14ac:dyDescent="0.2">
      <c r="A282" s="10"/>
      <c r="B282" s="11"/>
      <c r="C282" s="10"/>
      <c r="D282" s="11"/>
      <c r="E282" s="10"/>
      <c r="F282" s="10"/>
      <c r="G282" s="10"/>
    </row>
    <row r="283" spans="1:7" x14ac:dyDescent="0.2">
      <c r="A283" s="10"/>
      <c r="B283" s="11"/>
      <c r="C283" s="10"/>
      <c r="D283" s="11"/>
      <c r="E283" s="10"/>
      <c r="F283" s="10"/>
      <c r="G283" s="10"/>
    </row>
    <row r="284" spans="1:7" x14ac:dyDescent="0.2">
      <c r="A284" s="10"/>
      <c r="B284" s="11"/>
      <c r="C284" s="10"/>
      <c r="D284" s="11"/>
      <c r="E284" s="10"/>
      <c r="F284" s="10"/>
      <c r="G284" s="10"/>
    </row>
    <row r="285" spans="1:7" x14ac:dyDescent="0.2">
      <c r="A285" s="10"/>
      <c r="B285" s="11"/>
      <c r="C285" s="10"/>
      <c r="D285" s="11"/>
      <c r="E285" s="10"/>
      <c r="F285" s="10"/>
      <c r="G285" s="10"/>
    </row>
    <row r="286" spans="1:7" x14ac:dyDescent="0.2">
      <c r="A286" s="10"/>
      <c r="B286" s="11"/>
      <c r="C286" s="10"/>
      <c r="D286" s="11"/>
      <c r="E286" s="10"/>
      <c r="F286" s="10"/>
      <c r="G286" s="10"/>
    </row>
    <row r="287" spans="1:7" x14ac:dyDescent="0.2">
      <c r="A287" s="10"/>
      <c r="B287" s="11"/>
      <c r="C287" s="10"/>
      <c r="D287" s="11"/>
      <c r="E287" s="10"/>
      <c r="F287" s="10"/>
      <c r="G287" s="10"/>
    </row>
    <row r="288" spans="1:7" x14ac:dyDescent="0.2">
      <c r="A288" s="10"/>
      <c r="B288" s="11"/>
      <c r="C288" s="10"/>
      <c r="D288" s="11"/>
      <c r="E288" s="10"/>
      <c r="F288" s="10"/>
      <c r="G288" s="10"/>
    </row>
    <row r="289" spans="1:7" x14ac:dyDescent="0.2">
      <c r="A289" s="10"/>
      <c r="B289" s="11"/>
      <c r="C289" s="10"/>
      <c r="D289" s="11"/>
      <c r="E289" s="10"/>
      <c r="F289" s="10"/>
      <c r="G289" s="10"/>
    </row>
    <row r="290" spans="1:7" x14ac:dyDescent="0.2">
      <c r="A290" s="10"/>
      <c r="B290" s="11"/>
      <c r="C290" s="10"/>
      <c r="D290" s="11"/>
      <c r="E290" s="10"/>
      <c r="F290" s="10"/>
      <c r="G290" s="10"/>
    </row>
    <row r="291" spans="1:7" x14ac:dyDescent="0.2">
      <c r="A291" s="10"/>
      <c r="B291" s="11"/>
      <c r="C291" s="10"/>
      <c r="D291" s="11"/>
      <c r="E291" s="10"/>
      <c r="F291" s="10"/>
      <c r="G291" s="10"/>
    </row>
    <row r="292" spans="1:7" x14ac:dyDescent="0.2">
      <c r="A292" s="10"/>
      <c r="B292" s="11"/>
      <c r="C292" s="10"/>
      <c r="D292" s="11"/>
      <c r="E292" s="10"/>
      <c r="F292" s="10"/>
      <c r="G292" s="10"/>
    </row>
    <row r="293" spans="1:7" x14ac:dyDescent="0.2">
      <c r="A293" s="10"/>
      <c r="B293" s="11"/>
      <c r="C293" s="10"/>
      <c r="D293" s="11"/>
      <c r="E293" s="10"/>
      <c r="F293" s="10"/>
      <c r="G293" s="10"/>
    </row>
    <row r="294" spans="1:7" x14ac:dyDescent="0.2">
      <c r="A294" s="10"/>
      <c r="B294" s="11"/>
      <c r="C294" s="10"/>
      <c r="D294" s="11"/>
      <c r="E294" s="10"/>
      <c r="F294" s="10"/>
      <c r="G294" s="10"/>
    </row>
    <row r="295" spans="1:7" x14ac:dyDescent="0.2">
      <c r="A295" s="10"/>
      <c r="B295" s="11"/>
      <c r="C295" s="10"/>
      <c r="D295" s="11"/>
      <c r="E295" s="10"/>
      <c r="F295" s="10"/>
      <c r="G295" s="10"/>
    </row>
    <row r="296" spans="1:7" x14ac:dyDescent="0.2">
      <c r="A296" s="10"/>
      <c r="B296" s="11"/>
      <c r="C296" s="10"/>
      <c r="D296" s="11"/>
      <c r="E296" s="10"/>
      <c r="F296" s="10"/>
      <c r="G296" s="10"/>
    </row>
    <row r="297" spans="1:7" x14ac:dyDescent="0.2">
      <c r="A297" s="10"/>
      <c r="B297" s="11"/>
      <c r="C297" s="10"/>
      <c r="D297" s="11"/>
      <c r="E297" s="10"/>
      <c r="F297" s="10"/>
      <c r="G297" s="10"/>
    </row>
    <row r="298" spans="1:7" x14ac:dyDescent="0.2">
      <c r="A298" s="10"/>
      <c r="B298" s="11"/>
      <c r="C298" s="10"/>
      <c r="D298" s="11"/>
      <c r="E298" s="10"/>
      <c r="F298" s="10"/>
      <c r="G298" s="10"/>
    </row>
    <row r="299" spans="1:7" x14ac:dyDescent="0.2">
      <c r="A299" s="10"/>
      <c r="B299" s="11"/>
      <c r="C299" s="10"/>
      <c r="D299" s="11"/>
      <c r="E299" s="10"/>
      <c r="F299" s="10"/>
      <c r="G299" s="10"/>
    </row>
    <row r="300" spans="1:7" x14ac:dyDescent="0.2">
      <c r="A300" s="10"/>
      <c r="B300" s="11"/>
      <c r="C300" s="10"/>
      <c r="D300" s="11"/>
      <c r="E300" s="10"/>
      <c r="F300" s="10"/>
      <c r="G300" s="10"/>
    </row>
    <row r="301" spans="1:7" x14ac:dyDescent="0.2">
      <c r="A301" s="10"/>
      <c r="B301" s="11"/>
      <c r="C301" s="10"/>
      <c r="D301" s="11"/>
      <c r="E301" s="10"/>
      <c r="F301" s="10"/>
      <c r="G301" s="10"/>
    </row>
    <row r="302" spans="1:7" x14ac:dyDescent="0.2">
      <c r="A302" s="10"/>
      <c r="B302" s="11"/>
      <c r="C302" s="10"/>
      <c r="D302" s="11"/>
      <c r="E302" s="10"/>
      <c r="F302" s="10"/>
      <c r="G302" s="10"/>
    </row>
    <row r="303" spans="1:7" x14ac:dyDescent="0.2">
      <c r="A303" s="10"/>
      <c r="B303" s="11"/>
      <c r="C303" s="10"/>
      <c r="D303" s="11"/>
      <c r="E303" s="10"/>
      <c r="F303" s="10"/>
      <c r="G303" s="10"/>
    </row>
    <row r="304" spans="1:7" x14ac:dyDescent="0.2">
      <c r="A304" s="10"/>
      <c r="B304" s="11"/>
      <c r="C304" s="10"/>
      <c r="D304" s="11"/>
      <c r="E304" s="10"/>
      <c r="F304" s="10"/>
      <c r="G304" s="10"/>
    </row>
    <row r="305" spans="1:7" x14ac:dyDescent="0.2">
      <c r="A305" s="10"/>
      <c r="B305" s="11"/>
      <c r="C305" s="10"/>
      <c r="D305" s="11"/>
      <c r="E305" s="10"/>
      <c r="F305" s="10"/>
      <c r="G305" s="10"/>
    </row>
    <row r="306" spans="1:7" x14ac:dyDescent="0.2">
      <c r="A306" s="10"/>
      <c r="B306" s="11"/>
      <c r="C306" s="10"/>
      <c r="D306" s="11"/>
      <c r="E306" s="10"/>
      <c r="F306" s="10"/>
      <c r="G306" s="10"/>
    </row>
    <row r="307" spans="1:7" x14ac:dyDescent="0.2">
      <c r="A307" s="10"/>
      <c r="B307" s="11"/>
      <c r="C307" s="10"/>
      <c r="D307" s="11"/>
      <c r="E307" s="10"/>
      <c r="F307" s="10"/>
      <c r="G307" s="10"/>
    </row>
    <row r="308" spans="1:7" x14ac:dyDescent="0.2">
      <c r="A308" s="10"/>
      <c r="B308" s="11"/>
      <c r="C308" s="10"/>
      <c r="D308" s="11"/>
      <c r="E308" s="10"/>
      <c r="F308" s="10"/>
      <c r="G308" s="10"/>
    </row>
    <row r="309" spans="1:7" x14ac:dyDescent="0.2">
      <c r="A309" s="10"/>
      <c r="B309" s="11"/>
      <c r="C309" s="10"/>
      <c r="D309" s="11"/>
      <c r="E309" s="10"/>
      <c r="F309" s="10"/>
      <c r="G309" s="10"/>
    </row>
    <row r="310" spans="1:7" x14ac:dyDescent="0.2">
      <c r="A310" s="10"/>
      <c r="B310" s="11"/>
      <c r="C310" s="10"/>
      <c r="D310" s="11"/>
      <c r="E310" s="10"/>
      <c r="F310" s="10"/>
      <c r="G310" s="10"/>
    </row>
    <row r="311" spans="1:7" x14ac:dyDescent="0.2">
      <c r="A311" s="10"/>
      <c r="B311" s="11"/>
      <c r="C311" s="10"/>
      <c r="D311" s="11"/>
      <c r="E311" s="10"/>
      <c r="F311" s="10"/>
      <c r="G311" s="10"/>
    </row>
    <row r="312" spans="1:7" x14ac:dyDescent="0.2">
      <c r="A312" s="10"/>
      <c r="B312" s="11"/>
      <c r="C312" s="10"/>
      <c r="D312" s="11"/>
      <c r="E312" s="10"/>
      <c r="F312" s="10"/>
      <c r="G312" s="10"/>
    </row>
    <row r="313" spans="1:7" x14ac:dyDescent="0.2">
      <c r="A313" s="10"/>
      <c r="B313" s="11"/>
      <c r="C313" s="10"/>
      <c r="D313" s="11"/>
      <c r="E313" s="10"/>
      <c r="F313" s="10"/>
      <c r="G313" s="10"/>
    </row>
    <row r="314" spans="1:7" x14ac:dyDescent="0.2">
      <c r="A314" s="10"/>
      <c r="B314" s="11"/>
      <c r="C314" s="10"/>
      <c r="D314" s="11"/>
      <c r="E314" s="10"/>
      <c r="F314" s="10"/>
      <c r="G314" s="10"/>
    </row>
    <row r="315" spans="1:7" x14ac:dyDescent="0.2">
      <c r="A315" s="10"/>
      <c r="B315" s="11"/>
      <c r="C315" s="10"/>
      <c r="D315" s="11"/>
      <c r="E315" s="10"/>
      <c r="F315" s="10"/>
      <c r="G315" s="10"/>
    </row>
    <row r="316" spans="1:7" x14ac:dyDescent="0.2">
      <c r="A316" s="10"/>
      <c r="B316" s="11"/>
      <c r="C316" s="10"/>
      <c r="D316" s="11"/>
      <c r="E316" s="10"/>
      <c r="F316" s="10"/>
      <c r="G316" s="10"/>
    </row>
    <row r="317" spans="1:7" x14ac:dyDescent="0.2">
      <c r="A317" s="10"/>
      <c r="B317" s="11"/>
      <c r="C317" s="10"/>
      <c r="D317" s="11"/>
      <c r="E317" s="10"/>
      <c r="F317" s="10"/>
      <c r="G317" s="10"/>
    </row>
    <row r="318" spans="1:7" x14ac:dyDescent="0.2">
      <c r="A318" s="10"/>
      <c r="B318" s="11"/>
      <c r="C318" s="10"/>
      <c r="D318" s="11"/>
      <c r="E318" s="10"/>
      <c r="F318" s="10"/>
      <c r="G318" s="10"/>
    </row>
    <row r="319" spans="1:7" x14ac:dyDescent="0.2">
      <c r="A319" s="10"/>
      <c r="B319" s="11"/>
      <c r="C319" s="10"/>
      <c r="D319" s="11"/>
      <c r="E319" s="10"/>
      <c r="F319" s="10"/>
      <c r="G319" s="10"/>
    </row>
    <row r="320" spans="1:7" x14ac:dyDescent="0.2">
      <c r="A320" s="10"/>
      <c r="B320" s="11"/>
      <c r="C320" s="10"/>
      <c r="D320" s="11"/>
      <c r="E320" s="10"/>
      <c r="F320" s="10"/>
      <c r="G320" s="10"/>
    </row>
    <row r="321" spans="1:7" x14ac:dyDescent="0.2">
      <c r="A321" s="10"/>
      <c r="B321" s="11"/>
      <c r="C321" s="10"/>
      <c r="D321" s="11"/>
      <c r="E321" s="10"/>
      <c r="F321" s="10"/>
      <c r="G321" s="10"/>
    </row>
    <row r="322" spans="1:7" x14ac:dyDescent="0.2">
      <c r="A322" s="10"/>
      <c r="B322" s="11"/>
      <c r="C322" s="10"/>
      <c r="D322" s="11"/>
      <c r="E322" s="10"/>
      <c r="F322" s="10"/>
      <c r="G322" s="10"/>
    </row>
    <row r="323" spans="1:7" x14ac:dyDescent="0.2">
      <c r="A323" s="10"/>
      <c r="B323" s="11"/>
      <c r="C323" s="10"/>
      <c r="D323" s="11"/>
      <c r="E323" s="10"/>
      <c r="F323" s="10"/>
      <c r="G323" s="10"/>
    </row>
    <row r="324" spans="1:7" x14ac:dyDescent="0.2">
      <c r="A324" s="10"/>
      <c r="B324" s="11"/>
      <c r="C324" s="10"/>
      <c r="D324" s="11"/>
      <c r="E324" s="10"/>
      <c r="F324" s="10"/>
      <c r="G324" s="10"/>
    </row>
    <row r="325" spans="1:7" x14ac:dyDescent="0.2">
      <c r="A325" s="10"/>
      <c r="B325" s="11"/>
      <c r="C325" s="10"/>
      <c r="D325" s="11"/>
      <c r="E325" s="10"/>
      <c r="F325" s="10"/>
      <c r="G325" s="10"/>
    </row>
    <row r="326" spans="1:7" x14ac:dyDescent="0.2">
      <c r="A326" s="10"/>
      <c r="B326" s="11"/>
      <c r="C326" s="10"/>
      <c r="D326" s="11"/>
      <c r="E326" s="10"/>
      <c r="F326" s="10"/>
      <c r="G326" s="10"/>
    </row>
    <row r="327" spans="1:7" x14ac:dyDescent="0.2">
      <c r="A327" s="10"/>
      <c r="B327" s="11"/>
      <c r="C327" s="10"/>
      <c r="D327" s="11"/>
      <c r="E327" s="10"/>
      <c r="F327" s="10"/>
      <c r="G327" s="10"/>
    </row>
    <row r="328" spans="1:7" x14ac:dyDescent="0.2">
      <c r="A328" s="10"/>
      <c r="B328" s="11"/>
      <c r="C328" s="10"/>
      <c r="D328" s="11"/>
      <c r="E328" s="10"/>
      <c r="F328" s="10"/>
      <c r="G328" s="10"/>
    </row>
    <row r="329" spans="1:7" x14ac:dyDescent="0.2">
      <c r="A329" s="10"/>
      <c r="B329" s="11"/>
      <c r="C329" s="10"/>
      <c r="D329" s="11"/>
      <c r="E329" s="10"/>
      <c r="F329" s="10"/>
      <c r="G329" s="10"/>
    </row>
    <row r="330" spans="1:7" x14ac:dyDescent="0.2">
      <c r="A330" s="10"/>
      <c r="B330" s="11"/>
      <c r="C330" s="10"/>
      <c r="D330" s="11"/>
      <c r="E330" s="10"/>
      <c r="F330" s="10"/>
      <c r="G330" s="10"/>
    </row>
    <row r="331" spans="1:7" x14ac:dyDescent="0.2">
      <c r="A331" s="10"/>
      <c r="B331" s="11"/>
      <c r="C331" s="10"/>
      <c r="D331" s="11"/>
      <c r="E331" s="10"/>
      <c r="F331" s="10"/>
      <c r="G331" s="10"/>
    </row>
    <row r="332" spans="1:7" x14ac:dyDescent="0.2">
      <c r="A332" s="10"/>
      <c r="B332" s="11"/>
      <c r="C332" s="10"/>
      <c r="D332" s="11"/>
      <c r="E332" s="10"/>
      <c r="F332" s="10"/>
      <c r="G332" s="10"/>
    </row>
    <row r="333" spans="1:7" x14ac:dyDescent="0.2">
      <c r="A333" s="10"/>
      <c r="B333" s="11"/>
      <c r="C333" s="10"/>
      <c r="D333" s="11"/>
      <c r="E333" s="10"/>
      <c r="F333" s="10"/>
      <c r="G333" s="10"/>
    </row>
    <row r="334" spans="1:7" x14ac:dyDescent="0.2">
      <c r="A334" s="10"/>
      <c r="B334" s="11"/>
      <c r="C334" s="10"/>
      <c r="D334" s="11"/>
      <c r="E334" s="10"/>
      <c r="F334" s="10"/>
      <c r="G334" s="10"/>
    </row>
    <row r="335" spans="1:7" x14ac:dyDescent="0.2">
      <c r="A335" s="10"/>
      <c r="B335" s="11"/>
      <c r="C335" s="10"/>
      <c r="D335" s="11"/>
      <c r="E335" s="10"/>
      <c r="F335" s="10"/>
      <c r="G335" s="10"/>
    </row>
    <row r="336" spans="1:7" x14ac:dyDescent="0.2">
      <c r="A336" s="10"/>
      <c r="B336" s="11"/>
      <c r="C336" s="10"/>
      <c r="D336" s="11"/>
      <c r="E336" s="10"/>
      <c r="F336" s="10"/>
      <c r="G336" s="10"/>
    </row>
    <row r="337" spans="1:7" x14ac:dyDescent="0.2">
      <c r="A337" s="10"/>
      <c r="B337" s="11"/>
      <c r="C337" s="10"/>
      <c r="D337" s="11"/>
      <c r="E337" s="10"/>
      <c r="F337" s="10"/>
      <c r="G337" s="10"/>
    </row>
    <row r="338" spans="1:7" x14ac:dyDescent="0.2">
      <c r="A338" s="10"/>
      <c r="B338" s="11"/>
      <c r="C338" s="10"/>
      <c r="D338" s="11"/>
      <c r="E338" s="10"/>
      <c r="F338" s="10"/>
      <c r="G338" s="10"/>
    </row>
    <row r="339" spans="1:7" x14ac:dyDescent="0.2">
      <c r="A339" s="10"/>
      <c r="B339" s="11"/>
      <c r="C339" s="10"/>
      <c r="D339" s="11"/>
      <c r="E339" s="10"/>
      <c r="F339" s="10"/>
      <c r="G339" s="10"/>
    </row>
    <row r="340" spans="1:7" x14ac:dyDescent="0.2">
      <c r="A340" s="10"/>
      <c r="B340" s="11"/>
      <c r="C340" s="10"/>
      <c r="D340" s="11"/>
      <c r="E340" s="10"/>
      <c r="F340" s="10"/>
      <c r="G340" s="10"/>
    </row>
    <row r="341" spans="1:7" x14ac:dyDescent="0.2">
      <c r="A341" s="10"/>
      <c r="B341" s="11"/>
      <c r="C341" s="10"/>
      <c r="D341" s="11"/>
      <c r="E341" s="10"/>
      <c r="F341" s="10"/>
      <c r="G341" s="10"/>
    </row>
    <row r="342" spans="1:7" x14ac:dyDescent="0.2">
      <c r="A342" s="10"/>
      <c r="B342" s="11"/>
      <c r="C342" s="10"/>
      <c r="D342" s="11"/>
      <c r="E342" s="10"/>
      <c r="F342" s="10"/>
      <c r="G342" s="10"/>
    </row>
    <row r="343" spans="1:7" x14ac:dyDescent="0.2">
      <c r="A343" s="10"/>
      <c r="B343" s="11"/>
      <c r="C343" s="10"/>
      <c r="D343" s="11"/>
      <c r="E343" s="10"/>
      <c r="F343" s="10"/>
      <c r="G343" s="10"/>
    </row>
    <row r="344" spans="1:7" x14ac:dyDescent="0.2">
      <c r="A344" s="10"/>
      <c r="B344" s="11"/>
      <c r="C344" s="10"/>
      <c r="D344" s="11"/>
      <c r="E344" s="10"/>
      <c r="F344" s="10"/>
      <c r="G344" s="10"/>
    </row>
    <row r="345" spans="1:7" x14ac:dyDescent="0.2">
      <c r="A345" s="10"/>
      <c r="B345" s="11"/>
      <c r="C345" s="10"/>
      <c r="D345" s="11"/>
      <c r="E345" s="10"/>
      <c r="F345" s="10"/>
      <c r="G345" s="10"/>
    </row>
    <row r="346" spans="1:7" x14ac:dyDescent="0.2">
      <c r="A346" s="10"/>
      <c r="B346" s="11"/>
      <c r="C346" s="10"/>
      <c r="D346" s="11"/>
      <c r="E346" s="10"/>
      <c r="F346" s="10"/>
      <c r="G346" s="10"/>
    </row>
    <row r="347" spans="1:7" x14ac:dyDescent="0.2">
      <c r="A347" s="10"/>
      <c r="B347" s="11"/>
      <c r="C347" s="10"/>
      <c r="D347" s="11"/>
      <c r="E347" s="10"/>
      <c r="F347" s="10"/>
      <c r="G347" s="10"/>
    </row>
    <row r="348" spans="1:7" x14ac:dyDescent="0.2">
      <c r="A348" s="10"/>
      <c r="B348" s="11"/>
      <c r="C348" s="10"/>
      <c r="D348" s="11"/>
      <c r="E348" s="10"/>
      <c r="F348" s="10"/>
      <c r="G348" s="10"/>
    </row>
    <row r="349" spans="1:7" x14ac:dyDescent="0.2">
      <c r="A349" s="10"/>
      <c r="B349" s="11"/>
      <c r="C349" s="10"/>
      <c r="D349" s="11"/>
      <c r="E349" s="10"/>
      <c r="F349" s="10"/>
      <c r="G349" s="10"/>
    </row>
    <row r="350" spans="1:7" x14ac:dyDescent="0.2">
      <c r="A350" s="10"/>
      <c r="B350" s="11"/>
      <c r="C350" s="10"/>
      <c r="D350" s="11"/>
      <c r="E350" s="10"/>
      <c r="F350" s="10"/>
      <c r="G350" s="10"/>
    </row>
    <row r="351" spans="1:7" x14ac:dyDescent="0.2">
      <c r="A351" s="10"/>
      <c r="B351" s="11"/>
      <c r="C351" s="10"/>
      <c r="D351" s="11"/>
      <c r="E351" s="10"/>
      <c r="F351" s="10"/>
      <c r="G351" s="10"/>
    </row>
    <row r="352" spans="1:7" x14ac:dyDescent="0.2">
      <c r="A352" s="10"/>
      <c r="B352" s="11"/>
      <c r="C352" s="10"/>
      <c r="D352" s="11"/>
      <c r="E352" s="10"/>
      <c r="F352" s="10"/>
      <c r="G352" s="10"/>
    </row>
    <row r="353" spans="1:7" x14ac:dyDescent="0.2">
      <c r="A353" s="10"/>
      <c r="B353" s="11"/>
      <c r="C353" s="10"/>
      <c r="D353" s="11"/>
      <c r="E353" s="10"/>
      <c r="F353" s="10"/>
      <c r="G353" s="10"/>
    </row>
    <row r="354" spans="1:7" x14ac:dyDescent="0.2">
      <c r="A354" s="10"/>
      <c r="B354" s="11"/>
      <c r="C354" s="10"/>
      <c r="D354" s="11"/>
      <c r="E354" s="10"/>
      <c r="F354" s="10"/>
      <c r="G354" s="10"/>
    </row>
    <row r="355" spans="1:7" x14ac:dyDescent="0.2">
      <c r="A355" s="10"/>
      <c r="B355" s="11"/>
      <c r="C355" s="10"/>
      <c r="D355" s="11"/>
      <c r="E355" s="10"/>
      <c r="F355" s="10"/>
      <c r="G355" s="10"/>
    </row>
    <row r="356" spans="1:7" x14ac:dyDescent="0.2">
      <c r="A356" s="10"/>
      <c r="B356" s="11"/>
      <c r="C356" s="10"/>
      <c r="D356" s="11"/>
      <c r="E356" s="10"/>
      <c r="F356" s="10"/>
      <c r="G356" s="10"/>
    </row>
    <row r="357" spans="1:7" x14ac:dyDescent="0.2">
      <c r="A357" s="10"/>
      <c r="B357" s="11"/>
      <c r="C357" s="10"/>
      <c r="D357" s="11"/>
      <c r="E357" s="10"/>
      <c r="F357" s="10"/>
      <c r="G357" s="10"/>
    </row>
    <row r="358" spans="1:7" x14ac:dyDescent="0.2">
      <c r="A358" s="10"/>
      <c r="B358" s="11"/>
      <c r="C358" s="10"/>
      <c r="D358" s="11"/>
      <c r="E358" s="10"/>
      <c r="F358" s="10"/>
      <c r="G358" s="10"/>
    </row>
    <row r="359" spans="1:7" x14ac:dyDescent="0.2">
      <c r="A359" s="10"/>
      <c r="B359" s="11"/>
      <c r="C359" s="10"/>
      <c r="D359" s="11"/>
      <c r="E359" s="10"/>
      <c r="F359" s="10"/>
      <c r="G359" s="10"/>
    </row>
    <row r="360" spans="1:7" x14ac:dyDescent="0.2">
      <c r="A360" s="10"/>
      <c r="B360" s="11"/>
      <c r="C360" s="10"/>
      <c r="D360" s="11"/>
      <c r="E360" s="10"/>
      <c r="F360" s="10"/>
      <c r="G360" s="10"/>
    </row>
    <row r="361" spans="1:7" x14ac:dyDescent="0.2">
      <c r="A361" s="10"/>
      <c r="B361" s="11"/>
      <c r="C361" s="10"/>
      <c r="D361" s="11"/>
      <c r="E361" s="10"/>
      <c r="F361" s="10"/>
      <c r="G361" s="10"/>
    </row>
    <row r="362" spans="1:7" x14ac:dyDescent="0.2">
      <c r="A362" s="10"/>
      <c r="B362" s="11"/>
      <c r="C362" s="10"/>
      <c r="D362" s="11"/>
      <c r="E362" s="10"/>
      <c r="F362" s="10"/>
      <c r="G362" s="10"/>
    </row>
    <row r="363" spans="1:7" x14ac:dyDescent="0.2">
      <c r="A363" s="10"/>
      <c r="B363" s="11"/>
      <c r="C363" s="10"/>
      <c r="D363" s="11"/>
      <c r="E363" s="10"/>
      <c r="F363" s="10"/>
      <c r="G363" s="10"/>
    </row>
    <row r="364" spans="1:7" x14ac:dyDescent="0.2">
      <c r="A364" s="10"/>
      <c r="B364" s="11"/>
      <c r="C364" s="10"/>
      <c r="D364" s="11"/>
      <c r="E364" s="10"/>
      <c r="F364" s="10"/>
      <c r="G364" s="10"/>
    </row>
    <row r="365" spans="1:7" x14ac:dyDescent="0.2">
      <c r="A365" s="10"/>
      <c r="B365" s="11"/>
      <c r="C365" s="10"/>
      <c r="D365" s="11"/>
      <c r="E365" s="10"/>
      <c r="F365" s="10"/>
      <c r="G365" s="10"/>
    </row>
    <row r="366" spans="1:7" x14ac:dyDescent="0.2">
      <c r="A366" s="10"/>
      <c r="B366" s="11"/>
      <c r="C366" s="10"/>
      <c r="D366" s="11"/>
      <c r="E366" s="10"/>
      <c r="F366" s="10"/>
      <c r="G366" s="10"/>
    </row>
    <row r="367" spans="1:7" x14ac:dyDescent="0.2">
      <c r="A367" s="10"/>
      <c r="B367" s="11"/>
      <c r="C367" s="10"/>
      <c r="D367" s="11"/>
      <c r="E367" s="10"/>
      <c r="F367" s="10"/>
      <c r="G367" s="10"/>
    </row>
    <row r="368" spans="1:7" x14ac:dyDescent="0.2">
      <c r="A368" s="10"/>
      <c r="B368" s="11"/>
      <c r="C368" s="10"/>
      <c r="D368" s="11"/>
      <c r="E368" s="10"/>
      <c r="F368" s="10"/>
      <c r="G368" s="10"/>
    </row>
    <row r="369" spans="1:7" x14ac:dyDescent="0.2">
      <c r="A369" s="10"/>
      <c r="B369" s="11"/>
      <c r="C369" s="10"/>
      <c r="D369" s="11"/>
      <c r="E369" s="10"/>
      <c r="F369" s="10"/>
      <c r="G369" s="10"/>
    </row>
    <row r="370" spans="1:7" x14ac:dyDescent="0.2">
      <c r="A370" s="10"/>
      <c r="B370" s="11"/>
      <c r="C370" s="10"/>
      <c r="D370" s="11"/>
      <c r="E370" s="10"/>
      <c r="F370" s="10"/>
      <c r="G370" s="10"/>
    </row>
    <row r="371" spans="1:7" x14ac:dyDescent="0.2">
      <c r="A371" s="10"/>
      <c r="B371" s="11"/>
      <c r="C371" s="10"/>
      <c r="D371" s="11"/>
      <c r="E371" s="10"/>
      <c r="F371" s="10"/>
      <c r="G371" s="10"/>
    </row>
    <row r="372" spans="1:7" x14ac:dyDescent="0.2">
      <c r="A372" s="10"/>
      <c r="B372" s="11"/>
      <c r="C372" s="10"/>
      <c r="D372" s="11"/>
      <c r="E372" s="10"/>
      <c r="F372" s="10"/>
      <c r="G372" s="10"/>
    </row>
    <row r="373" spans="1:7" x14ac:dyDescent="0.2">
      <c r="A373" s="10"/>
      <c r="B373" s="11"/>
      <c r="C373" s="10"/>
      <c r="D373" s="11"/>
      <c r="E373" s="10"/>
      <c r="F373" s="10"/>
      <c r="G373" s="10"/>
    </row>
    <row r="374" spans="1:7" x14ac:dyDescent="0.2">
      <c r="A374" s="10"/>
      <c r="B374" s="11"/>
      <c r="C374" s="10"/>
      <c r="D374" s="11"/>
      <c r="E374" s="10"/>
      <c r="F374" s="10"/>
      <c r="G374" s="10"/>
    </row>
    <row r="375" spans="1:7" x14ac:dyDescent="0.2">
      <c r="A375" s="10"/>
      <c r="B375" s="11"/>
      <c r="C375" s="10"/>
      <c r="D375" s="11"/>
      <c r="E375" s="10"/>
      <c r="F375" s="10"/>
      <c r="G375" s="10"/>
    </row>
    <row r="376" spans="1:7" x14ac:dyDescent="0.2">
      <c r="A376" s="10"/>
      <c r="B376" s="11"/>
      <c r="C376" s="10"/>
      <c r="D376" s="11"/>
      <c r="E376" s="10"/>
      <c r="F376" s="10"/>
      <c r="G376" s="10"/>
    </row>
    <row r="377" spans="1:7" x14ac:dyDescent="0.2">
      <c r="A377" s="10"/>
      <c r="B377" s="11"/>
      <c r="C377" s="10"/>
      <c r="D377" s="11"/>
      <c r="E377" s="10"/>
      <c r="F377" s="10"/>
      <c r="G377" s="10"/>
    </row>
    <row r="378" spans="1:7" x14ac:dyDescent="0.2">
      <c r="A378" s="10"/>
      <c r="B378" s="11"/>
      <c r="C378" s="10"/>
      <c r="D378" s="11"/>
      <c r="E378" s="10"/>
      <c r="F378" s="10"/>
      <c r="G378" s="10"/>
    </row>
    <row r="379" spans="1:7" x14ac:dyDescent="0.2">
      <c r="A379" s="10"/>
      <c r="B379" s="11"/>
      <c r="C379" s="10"/>
      <c r="D379" s="11"/>
      <c r="E379" s="10"/>
      <c r="F379" s="10"/>
      <c r="G379" s="10"/>
    </row>
    <row r="380" spans="1:7" x14ac:dyDescent="0.2">
      <c r="A380" s="10"/>
      <c r="B380" s="11"/>
      <c r="C380" s="10"/>
      <c r="D380" s="11"/>
      <c r="E380" s="10"/>
      <c r="F380" s="10"/>
      <c r="G380" s="10"/>
    </row>
    <row r="381" spans="1:7" x14ac:dyDescent="0.2">
      <c r="A381" s="10"/>
      <c r="B381" s="11"/>
      <c r="C381" s="10"/>
      <c r="D381" s="11"/>
      <c r="E381" s="10"/>
      <c r="F381" s="10"/>
      <c r="G381" s="10"/>
    </row>
    <row r="382" spans="1:7" x14ac:dyDescent="0.2">
      <c r="A382" s="10"/>
      <c r="B382" s="11"/>
      <c r="C382" s="10"/>
      <c r="D382" s="11"/>
      <c r="E382" s="10"/>
      <c r="F382" s="10"/>
      <c r="G382" s="10"/>
    </row>
    <row r="383" spans="1:7" x14ac:dyDescent="0.2">
      <c r="A383" s="10"/>
      <c r="B383" s="11"/>
      <c r="C383" s="10"/>
      <c r="D383" s="11"/>
      <c r="E383" s="10"/>
      <c r="F383" s="10"/>
      <c r="G383" s="10"/>
    </row>
    <row r="384" spans="1:7" x14ac:dyDescent="0.2">
      <c r="A384" s="10"/>
      <c r="B384" s="11"/>
      <c r="C384" s="10"/>
      <c r="D384" s="11"/>
      <c r="E384" s="10"/>
      <c r="F384" s="10"/>
      <c r="G384" s="10"/>
    </row>
    <row r="385" spans="1:7" x14ac:dyDescent="0.2">
      <c r="A385" s="10"/>
      <c r="B385" s="11"/>
      <c r="C385" s="10"/>
      <c r="D385" s="11"/>
      <c r="E385" s="10"/>
      <c r="F385" s="10"/>
      <c r="G385" s="10"/>
    </row>
    <row r="386" spans="1:7" x14ac:dyDescent="0.2">
      <c r="A386" s="10"/>
      <c r="B386" s="11"/>
      <c r="C386" s="10"/>
      <c r="D386" s="11"/>
      <c r="E386" s="10"/>
      <c r="F386" s="10"/>
      <c r="G386" s="10"/>
    </row>
    <row r="387" spans="1:7" x14ac:dyDescent="0.2">
      <c r="A387" s="10"/>
      <c r="B387" s="11"/>
      <c r="C387" s="10"/>
      <c r="D387" s="11"/>
      <c r="E387" s="10"/>
      <c r="F387" s="10"/>
      <c r="G387" s="10"/>
    </row>
    <row r="388" spans="1:7" x14ac:dyDescent="0.2">
      <c r="A388" s="10"/>
      <c r="B388" s="11"/>
      <c r="C388" s="10"/>
      <c r="D388" s="11"/>
      <c r="E388" s="10"/>
      <c r="F388" s="10"/>
      <c r="G388" s="10"/>
    </row>
    <row r="389" spans="1:7" x14ac:dyDescent="0.2">
      <c r="A389" s="10"/>
      <c r="B389" s="11"/>
      <c r="C389" s="10"/>
      <c r="D389" s="11"/>
      <c r="E389" s="10"/>
      <c r="F389" s="10"/>
      <c r="G389" s="10"/>
    </row>
    <row r="390" spans="1:7" x14ac:dyDescent="0.2">
      <c r="A390" s="10"/>
      <c r="B390" s="11"/>
      <c r="C390" s="10"/>
      <c r="D390" s="11"/>
      <c r="E390" s="10"/>
      <c r="F390" s="10"/>
      <c r="G390" s="10"/>
    </row>
    <row r="391" spans="1:7" x14ac:dyDescent="0.2">
      <c r="A391" s="10"/>
      <c r="B391" s="11"/>
      <c r="C391" s="10"/>
      <c r="D391" s="11"/>
      <c r="E391" s="10"/>
      <c r="F391" s="10"/>
      <c r="G391" s="10"/>
    </row>
    <row r="392" spans="1:7" x14ac:dyDescent="0.2">
      <c r="A392" s="10"/>
      <c r="B392" s="11"/>
      <c r="C392" s="10"/>
      <c r="D392" s="11"/>
      <c r="E392" s="10"/>
      <c r="F392" s="10"/>
      <c r="G392" s="10"/>
    </row>
    <row r="393" spans="1:7" x14ac:dyDescent="0.2">
      <c r="A393" s="10"/>
      <c r="B393" s="11"/>
      <c r="C393" s="10"/>
      <c r="D393" s="11"/>
      <c r="E393" s="10"/>
      <c r="F393" s="10"/>
      <c r="G393" s="10"/>
    </row>
    <row r="394" spans="1:7" x14ac:dyDescent="0.2">
      <c r="A394" s="10"/>
      <c r="B394" s="11"/>
      <c r="C394" s="10"/>
      <c r="D394" s="11"/>
      <c r="E394" s="10"/>
      <c r="F394" s="10"/>
      <c r="G394" s="10"/>
    </row>
    <row r="395" spans="1:7" x14ac:dyDescent="0.2">
      <c r="A395" s="10"/>
      <c r="B395" s="11"/>
      <c r="C395" s="10"/>
      <c r="D395" s="11"/>
      <c r="E395" s="10"/>
      <c r="F395" s="10"/>
      <c r="G395" s="10"/>
    </row>
    <row r="396" spans="1:7" x14ac:dyDescent="0.2">
      <c r="A396" s="10"/>
      <c r="B396" s="11"/>
      <c r="C396" s="10"/>
      <c r="D396" s="11"/>
      <c r="E396" s="10"/>
      <c r="F396" s="10"/>
      <c r="G396" s="10"/>
    </row>
    <row r="397" spans="1:7" x14ac:dyDescent="0.2">
      <c r="A397" s="10"/>
      <c r="B397" s="11"/>
      <c r="C397" s="10"/>
      <c r="D397" s="11"/>
      <c r="E397" s="10"/>
      <c r="F397" s="10"/>
      <c r="G397" s="10"/>
    </row>
    <row r="398" spans="1:7" x14ac:dyDescent="0.2">
      <c r="A398" s="10"/>
      <c r="B398" s="11"/>
      <c r="C398" s="10"/>
      <c r="D398" s="11"/>
      <c r="E398" s="10"/>
      <c r="F398" s="10"/>
      <c r="G398" s="10"/>
    </row>
    <row r="399" spans="1:7" x14ac:dyDescent="0.2">
      <c r="A399" s="10"/>
      <c r="B399" s="11"/>
      <c r="C399" s="10"/>
      <c r="D399" s="11"/>
      <c r="E399" s="10"/>
      <c r="F399" s="10"/>
      <c r="G399" s="10"/>
    </row>
    <row r="400" spans="1:7" x14ac:dyDescent="0.2">
      <c r="A400" s="10"/>
      <c r="B400" s="11"/>
      <c r="C400" s="10"/>
      <c r="D400" s="11"/>
      <c r="E400" s="10"/>
      <c r="F400" s="10"/>
      <c r="G400" s="10"/>
    </row>
    <row r="401" spans="1:7" x14ac:dyDescent="0.2">
      <c r="A401" s="10"/>
      <c r="B401" s="11"/>
      <c r="C401" s="10"/>
      <c r="D401" s="11"/>
      <c r="E401" s="10"/>
      <c r="F401" s="10"/>
      <c r="G401" s="10"/>
    </row>
    <row r="402" spans="1:7" x14ac:dyDescent="0.2">
      <c r="A402" s="10"/>
      <c r="B402" s="11"/>
      <c r="C402" s="10"/>
      <c r="D402" s="11"/>
      <c r="E402" s="10"/>
      <c r="F402" s="10"/>
      <c r="G402" s="10"/>
    </row>
    <row r="403" spans="1:7" x14ac:dyDescent="0.2">
      <c r="A403" s="10"/>
      <c r="B403" s="11"/>
      <c r="C403" s="10"/>
      <c r="D403" s="11"/>
      <c r="E403" s="10"/>
      <c r="F403" s="10"/>
      <c r="G403" s="10"/>
    </row>
    <row r="404" spans="1:7" x14ac:dyDescent="0.2">
      <c r="A404" s="10"/>
      <c r="B404" s="11"/>
      <c r="C404" s="10"/>
      <c r="D404" s="11"/>
      <c r="E404" s="10"/>
      <c r="F404" s="10"/>
      <c r="G404" s="10"/>
    </row>
    <row r="405" spans="1:7" x14ac:dyDescent="0.2">
      <c r="A405" s="10"/>
      <c r="B405" s="11"/>
      <c r="C405" s="10"/>
      <c r="D405" s="11"/>
      <c r="E405" s="10"/>
      <c r="F405" s="10"/>
      <c r="G405" s="10"/>
    </row>
    <row r="406" spans="1:7" x14ac:dyDescent="0.2">
      <c r="A406" s="10"/>
      <c r="B406" s="11"/>
      <c r="C406" s="10"/>
      <c r="D406" s="11"/>
      <c r="E406" s="10"/>
      <c r="F406" s="10"/>
      <c r="G406" s="10"/>
    </row>
    <row r="407" spans="1:7" x14ac:dyDescent="0.2">
      <c r="A407" s="10"/>
      <c r="B407" s="11"/>
      <c r="C407" s="10"/>
      <c r="D407" s="11"/>
      <c r="E407" s="10"/>
      <c r="F407" s="10"/>
      <c r="G407" s="10"/>
    </row>
    <row r="408" spans="1:7" x14ac:dyDescent="0.2">
      <c r="A408" s="10"/>
      <c r="B408" s="11"/>
      <c r="C408" s="10"/>
      <c r="D408" s="11"/>
      <c r="E408" s="10"/>
      <c r="F408" s="10"/>
      <c r="G408" s="10"/>
    </row>
    <row r="409" spans="1:7" x14ac:dyDescent="0.2">
      <c r="A409" s="10"/>
      <c r="B409" s="11"/>
      <c r="C409" s="10"/>
      <c r="D409" s="11"/>
      <c r="E409" s="10"/>
      <c r="F409" s="10"/>
      <c r="G409" s="10"/>
    </row>
    <row r="410" spans="1:7" x14ac:dyDescent="0.2">
      <c r="A410" s="10"/>
      <c r="B410" s="11"/>
      <c r="C410" s="10"/>
      <c r="D410" s="11"/>
      <c r="E410" s="10"/>
      <c r="F410" s="10"/>
      <c r="G410" s="10"/>
    </row>
    <row r="411" spans="1:7" x14ac:dyDescent="0.2">
      <c r="A411" s="10"/>
      <c r="B411" s="11"/>
      <c r="C411" s="10"/>
      <c r="D411" s="11"/>
      <c r="E411" s="10"/>
      <c r="F411" s="10"/>
      <c r="G411" s="10"/>
    </row>
    <row r="412" spans="1:7" x14ac:dyDescent="0.2">
      <c r="A412" s="10"/>
      <c r="B412" s="11"/>
      <c r="C412" s="10"/>
      <c r="D412" s="11"/>
      <c r="E412" s="10"/>
      <c r="F412" s="10"/>
      <c r="G412" s="10"/>
    </row>
    <row r="413" spans="1:7" x14ac:dyDescent="0.2">
      <c r="A413" s="10"/>
      <c r="B413" s="11"/>
      <c r="C413" s="10"/>
      <c r="D413" s="11"/>
      <c r="E413" s="10"/>
      <c r="F413" s="10"/>
      <c r="G413" s="10"/>
    </row>
    <row r="414" spans="1:7" x14ac:dyDescent="0.2">
      <c r="A414" s="10"/>
      <c r="B414" s="11"/>
      <c r="C414" s="10"/>
      <c r="D414" s="11"/>
      <c r="E414" s="10"/>
      <c r="F414" s="10"/>
      <c r="G414" s="10"/>
    </row>
    <row r="415" spans="1:7" x14ac:dyDescent="0.2">
      <c r="A415" s="10"/>
      <c r="B415" s="11"/>
      <c r="C415" s="10"/>
      <c r="D415" s="11"/>
      <c r="E415" s="10"/>
      <c r="F415" s="10"/>
      <c r="G415" s="10"/>
    </row>
    <row r="416" spans="1:7" x14ac:dyDescent="0.2">
      <c r="A416" s="10"/>
      <c r="B416" s="11"/>
      <c r="C416" s="10"/>
      <c r="D416" s="11"/>
      <c r="E416" s="10"/>
      <c r="F416" s="10"/>
      <c r="G416" s="10"/>
    </row>
    <row r="417" spans="1:7" x14ac:dyDescent="0.2">
      <c r="A417" s="10"/>
      <c r="B417" s="11"/>
      <c r="C417" s="10"/>
      <c r="D417" s="11"/>
      <c r="E417" s="10"/>
      <c r="F417" s="10"/>
      <c r="G417" s="10"/>
    </row>
    <row r="418" spans="1:7" x14ac:dyDescent="0.2">
      <c r="A418" s="10"/>
      <c r="B418" s="11"/>
      <c r="C418" s="10"/>
      <c r="D418" s="11"/>
      <c r="E418" s="10"/>
      <c r="F418" s="10"/>
      <c r="G418" s="10"/>
    </row>
    <row r="419" spans="1:7" x14ac:dyDescent="0.2">
      <c r="A419" s="10"/>
      <c r="B419" s="11"/>
      <c r="C419" s="10"/>
      <c r="D419" s="11"/>
      <c r="E419" s="10"/>
      <c r="F419" s="10"/>
      <c r="G419" s="10"/>
    </row>
    <row r="420" spans="1:7" x14ac:dyDescent="0.2">
      <c r="A420" s="10"/>
      <c r="B420" s="11"/>
      <c r="C420" s="10"/>
      <c r="D420" s="11"/>
      <c r="E420" s="10"/>
      <c r="F420" s="10"/>
      <c r="G420" s="10"/>
    </row>
    <row r="421" spans="1:7" x14ac:dyDescent="0.2">
      <c r="A421" s="10"/>
      <c r="B421" s="11"/>
      <c r="C421" s="10"/>
      <c r="D421" s="11"/>
      <c r="E421" s="10"/>
      <c r="F421" s="10"/>
      <c r="G421" s="10"/>
    </row>
    <row r="422" spans="1:7" x14ac:dyDescent="0.2">
      <c r="A422" s="10"/>
      <c r="B422" s="11"/>
      <c r="C422" s="10"/>
      <c r="D422" s="11"/>
      <c r="E422" s="10"/>
      <c r="F422" s="10"/>
      <c r="G422" s="10"/>
    </row>
    <row r="423" spans="1:7" x14ac:dyDescent="0.2">
      <c r="A423" s="10"/>
      <c r="B423" s="11"/>
      <c r="C423" s="10"/>
      <c r="D423" s="11"/>
      <c r="E423" s="10"/>
      <c r="F423" s="10"/>
      <c r="G423" s="10"/>
    </row>
    <row r="424" spans="1:7" x14ac:dyDescent="0.2">
      <c r="A424" s="10"/>
      <c r="B424" s="11"/>
      <c r="C424" s="10"/>
      <c r="D424" s="11"/>
      <c r="E424" s="10"/>
      <c r="F424" s="10"/>
      <c r="G424" s="10"/>
    </row>
    <row r="425" spans="1:7" x14ac:dyDescent="0.2">
      <c r="A425" s="10"/>
      <c r="B425" s="11"/>
      <c r="C425" s="10"/>
      <c r="D425" s="11"/>
      <c r="E425" s="10"/>
      <c r="F425" s="10"/>
      <c r="G425" s="10"/>
    </row>
    <row r="426" spans="1:7" x14ac:dyDescent="0.2">
      <c r="A426" s="10"/>
      <c r="B426" s="11"/>
      <c r="C426" s="10"/>
      <c r="D426" s="11"/>
      <c r="E426" s="10"/>
      <c r="F426" s="10"/>
      <c r="G426" s="10"/>
    </row>
    <row r="427" spans="1:7" x14ac:dyDescent="0.2">
      <c r="A427" s="10"/>
      <c r="B427" s="11"/>
      <c r="C427" s="10"/>
      <c r="D427" s="11"/>
      <c r="E427" s="10"/>
      <c r="F427" s="10"/>
      <c r="G427" s="10"/>
    </row>
    <row r="428" spans="1:7" x14ac:dyDescent="0.2">
      <c r="A428" s="10"/>
      <c r="B428" s="11"/>
      <c r="C428" s="10"/>
      <c r="D428" s="11"/>
      <c r="E428" s="10"/>
      <c r="F428" s="10"/>
      <c r="G428" s="10"/>
    </row>
    <row r="429" spans="1:7" x14ac:dyDescent="0.2">
      <c r="A429" s="10"/>
      <c r="B429" s="11"/>
      <c r="C429" s="10"/>
      <c r="D429" s="11"/>
      <c r="E429" s="10"/>
      <c r="F429" s="10"/>
      <c r="G429" s="10"/>
    </row>
    <row r="430" spans="1:7" x14ac:dyDescent="0.2">
      <c r="A430" s="10"/>
      <c r="B430" s="11"/>
      <c r="C430" s="10"/>
      <c r="D430" s="11"/>
      <c r="E430" s="10"/>
      <c r="F430" s="10"/>
      <c r="G430" s="10"/>
    </row>
    <row r="431" spans="1:7" x14ac:dyDescent="0.2">
      <c r="A431" s="10"/>
      <c r="B431" s="11"/>
      <c r="C431" s="10"/>
      <c r="D431" s="11"/>
      <c r="E431" s="10"/>
      <c r="F431" s="10"/>
      <c r="G431" s="10"/>
    </row>
    <row r="432" spans="1:7" x14ac:dyDescent="0.2">
      <c r="A432" s="10"/>
      <c r="B432" s="11"/>
      <c r="C432" s="10"/>
      <c r="D432" s="11"/>
      <c r="E432" s="10"/>
      <c r="F432" s="10"/>
      <c r="G432" s="10"/>
    </row>
    <row r="433" spans="1:7" x14ac:dyDescent="0.2">
      <c r="A433" s="10"/>
      <c r="B433" s="11"/>
      <c r="C433" s="10"/>
      <c r="D433" s="11"/>
      <c r="E433" s="10"/>
      <c r="F433" s="10"/>
      <c r="G433" s="10"/>
    </row>
    <row r="434" spans="1:7" x14ac:dyDescent="0.2">
      <c r="A434" s="10"/>
      <c r="B434" s="11"/>
      <c r="C434" s="10"/>
      <c r="D434" s="11"/>
      <c r="E434" s="10"/>
      <c r="F434" s="10"/>
      <c r="G434" s="10"/>
    </row>
    <row r="435" spans="1:7" x14ac:dyDescent="0.2">
      <c r="A435" s="10"/>
      <c r="B435" s="11"/>
      <c r="C435" s="10"/>
      <c r="D435" s="11"/>
      <c r="E435" s="10"/>
      <c r="F435" s="10"/>
      <c r="G435" s="10"/>
    </row>
    <row r="436" spans="1:7" x14ac:dyDescent="0.2">
      <c r="A436" s="10"/>
      <c r="B436" s="11"/>
      <c r="C436" s="10"/>
      <c r="D436" s="11"/>
      <c r="E436" s="10"/>
      <c r="F436" s="10"/>
      <c r="G436" s="10"/>
    </row>
    <row r="437" spans="1:7" x14ac:dyDescent="0.2">
      <c r="A437" s="10"/>
      <c r="B437" s="11"/>
      <c r="C437" s="10"/>
      <c r="D437" s="11"/>
      <c r="E437" s="10"/>
      <c r="F437" s="10"/>
      <c r="G437" s="10"/>
    </row>
    <row r="438" spans="1:7" x14ac:dyDescent="0.2">
      <c r="A438" s="10"/>
      <c r="B438" s="11"/>
      <c r="C438" s="10"/>
      <c r="D438" s="11"/>
      <c r="E438" s="10"/>
      <c r="F438" s="10"/>
      <c r="G438" s="10"/>
    </row>
    <row r="439" spans="1:7" x14ac:dyDescent="0.2">
      <c r="A439" s="10"/>
      <c r="B439" s="11"/>
      <c r="C439" s="10"/>
      <c r="D439" s="11"/>
      <c r="E439" s="10"/>
      <c r="F439" s="10"/>
      <c r="G439" s="10"/>
    </row>
    <row r="440" spans="1:7" x14ac:dyDescent="0.2">
      <c r="A440" s="10"/>
      <c r="B440" s="11"/>
      <c r="C440" s="10"/>
      <c r="D440" s="11"/>
      <c r="E440" s="10"/>
      <c r="F440" s="10"/>
      <c r="G440" s="10"/>
    </row>
    <row r="441" spans="1:7" x14ac:dyDescent="0.2">
      <c r="A441" s="10"/>
      <c r="B441" s="11"/>
      <c r="C441" s="10"/>
      <c r="D441" s="11"/>
      <c r="E441" s="10"/>
      <c r="F441" s="10"/>
      <c r="G441" s="10"/>
    </row>
    <row r="442" spans="1:7" x14ac:dyDescent="0.2">
      <c r="A442" s="10"/>
      <c r="B442" s="11"/>
      <c r="C442" s="10"/>
      <c r="D442" s="11"/>
      <c r="E442" s="10"/>
      <c r="F442" s="10"/>
      <c r="G442" s="10"/>
    </row>
    <row r="443" spans="1:7" x14ac:dyDescent="0.2">
      <c r="A443" s="10"/>
      <c r="B443" s="11"/>
      <c r="C443" s="10"/>
      <c r="D443" s="11"/>
      <c r="E443" s="10"/>
      <c r="F443" s="10"/>
      <c r="G443" s="10"/>
    </row>
    <row r="444" spans="1:7" x14ac:dyDescent="0.2">
      <c r="A444" s="10"/>
      <c r="B444" s="11"/>
      <c r="C444" s="10"/>
      <c r="D444" s="11"/>
      <c r="E444" s="10"/>
      <c r="F444" s="10"/>
      <c r="G444" s="10"/>
    </row>
    <row r="445" spans="1:7" x14ac:dyDescent="0.2">
      <c r="A445" s="10"/>
      <c r="B445" s="11"/>
      <c r="C445" s="10"/>
      <c r="D445" s="11"/>
      <c r="E445" s="10"/>
      <c r="F445" s="10"/>
      <c r="G445" s="10"/>
    </row>
    <row r="446" spans="1:7" x14ac:dyDescent="0.2">
      <c r="A446" s="10"/>
      <c r="B446" s="11"/>
      <c r="C446" s="10"/>
      <c r="D446" s="11"/>
      <c r="E446" s="10"/>
      <c r="F446" s="10"/>
      <c r="G446" s="10"/>
    </row>
    <row r="447" spans="1:7" x14ac:dyDescent="0.2">
      <c r="A447" s="10"/>
      <c r="B447" s="11"/>
      <c r="C447" s="10"/>
      <c r="D447" s="11"/>
      <c r="E447" s="10"/>
      <c r="F447" s="10"/>
      <c r="G447" s="10"/>
    </row>
    <row r="448" spans="1:7" x14ac:dyDescent="0.2">
      <c r="A448" s="10"/>
      <c r="B448" s="11"/>
      <c r="C448" s="10"/>
      <c r="D448" s="11"/>
      <c r="E448" s="10"/>
      <c r="F448" s="10"/>
      <c r="G448" s="10"/>
    </row>
    <row r="449" spans="1:7" x14ac:dyDescent="0.2">
      <c r="A449" s="10"/>
      <c r="B449" s="11"/>
      <c r="C449" s="10"/>
      <c r="D449" s="11"/>
      <c r="E449" s="10"/>
      <c r="F449" s="10"/>
      <c r="G449" s="10"/>
    </row>
    <row r="450" spans="1:7" x14ac:dyDescent="0.2">
      <c r="A450" s="10"/>
      <c r="B450" s="11"/>
      <c r="C450" s="10"/>
      <c r="D450" s="11"/>
      <c r="E450" s="10"/>
      <c r="F450" s="10"/>
      <c r="G450" s="10"/>
    </row>
    <row r="451" spans="1:7" x14ac:dyDescent="0.2">
      <c r="A451" s="10"/>
      <c r="B451" s="11"/>
      <c r="C451" s="10"/>
      <c r="D451" s="11"/>
      <c r="E451" s="10"/>
      <c r="F451" s="10"/>
      <c r="G451" s="10"/>
    </row>
    <row r="452" spans="1:7" x14ac:dyDescent="0.2">
      <c r="A452" s="10"/>
      <c r="B452" s="11"/>
      <c r="C452" s="10"/>
      <c r="D452" s="11"/>
      <c r="E452" s="10"/>
      <c r="F452" s="10"/>
      <c r="G452" s="10"/>
    </row>
    <row r="453" spans="1:7" x14ac:dyDescent="0.2">
      <c r="A453" s="10"/>
      <c r="B453" s="11"/>
      <c r="C453" s="10"/>
      <c r="D453" s="11"/>
      <c r="E453" s="10"/>
      <c r="F453" s="10"/>
      <c r="G453" s="10"/>
    </row>
    <row r="454" spans="1:7" x14ac:dyDescent="0.2">
      <c r="A454" s="10"/>
      <c r="B454" s="11"/>
      <c r="C454" s="10"/>
      <c r="D454" s="11"/>
      <c r="E454" s="10"/>
      <c r="F454" s="10"/>
      <c r="G454" s="10"/>
    </row>
    <row r="455" spans="1:7" x14ac:dyDescent="0.2">
      <c r="A455" s="10"/>
      <c r="B455" s="11"/>
      <c r="C455" s="10"/>
      <c r="D455" s="11"/>
      <c r="E455" s="10"/>
      <c r="F455" s="10"/>
      <c r="G455" s="10"/>
    </row>
    <row r="456" spans="1:7" x14ac:dyDescent="0.2">
      <c r="A456" s="10"/>
      <c r="B456" s="11"/>
      <c r="C456" s="10"/>
      <c r="D456" s="11"/>
      <c r="E456" s="10"/>
      <c r="F456" s="10"/>
      <c r="G456" s="10"/>
    </row>
    <row r="457" spans="1:7" x14ac:dyDescent="0.2">
      <c r="A457" s="10"/>
      <c r="B457" s="11"/>
      <c r="C457" s="10"/>
      <c r="D457" s="11"/>
      <c r="E457" s="10"/>
      <c r="F457" s="10"/>
      <c r="G457" s="10"/>
    </row>
    <row r="458" spans="1:7" x14ac:dyDescent="0.2">
      <c r="A458" s="10"/>
      <c r="B458" s="11"/>
      <c r="C458" s="10"/>
      <c r="D458" s="11"/>
      <c r="E458" s="10"/>
      <c r="F458" s="10"/>
      <c r="G458" s="10"/>
    </row>
    <row r="459" spans="1:7" x14ac:dyDescent="0.2">
      <c r="A459" s="10"/>
      <c r="B459" s="11"/>
      <c r="C459" s="10"/>
      <c r="D459" s="11"/>
      <c r="E459" s="10"/>
      <c r="F459" s="10"/>
      <c r="G459" s="10"/>
    </row>
    <row r="460" spans="1:7" x14ac:dyDescent="0.2">
      <c r="A460" s="10"/>
      <c r="B460" s="11"/>
      <c r="C460" s="10"/>
      <c r="D460" s="11"/>
      <c r="E460" s="10"/>
      <c r="F460" s="10"/>
      <c r="G460" s="10"/>
    </row>
    <row r="461" spans="1:7" x14ac:dyDescent="0.2">
      <c r="A461" s="10"/>
      <c r="B461" s="11"/>
      <c r="C461" s="10"/>
      <c r="D461" s="11"/>
      <c r="E461" s="10"/>
      <c r="F461" s="10"/>
      <c r="G461" s="10"/>
    </row>
    <row r="462" spans="1:7" x14ac:dyDescent="0.2">
      <c r="A462" s="10"/>
      <c r="B462" s="11"/>
      <c r="C462" s="10"/>
      <c r="D462" s="11"/>
      <c r="E462" s="10"/>
      <c r="F462" s="10"/>
      <c r="G462" s="10"/>
    </row>
    <row r="463" spans="1:7" x14ac:dyDescent="0.2">
      <c r="A463" s="10"/>
      <c r="B463" s="11"/>
      <c r="C463" s="10"/>
      <c r="D463" s="11"/>
      <c r="E463" s="10"/>
      <c r="F463" s="10"/>
      <c r="G463" s="10"/>
    </row>
    <row r="464" spans="1:7" x14ac:dyDescent="0.2">
      <c r="A464" s="10"/>
      <c r="B464" s="11"/>
      <c r="C464" s="10"/>
      <c r="D464" s="11"/>
      <c r="E464" s="10"/>
      <c r="F464" s="10"/>
      <c r="G464" s="10"/>
    </row>
    <row r="465" spans="1:7" x14ac:dyDescent="0.2">
      <c r="A465" s="10"/>
      <c r="B465" s="11"/>
      <c r="C465" s="10"/>
      <c r="D465" s="11"/>
      <c r="E465" s="10"/>
      <c r="F465" s="10"/>
      <c r="G465" s="10"/>
    </row>
    <row r="466" spans="1:7" x14ac:dyDescent="0.2">
      <c r="A466" s="10"/>
      <c r="B466" s="11"/>
      <c r="C466" s="10"/>
      <c r="D466" s="11"/>
      <c r="E466" s="10"/>
      <c r="F466" s="10"/>
      <c r="G466" s="10"/>
    </row>
    <row r="467" spans="1:7" x14ac:dyDescent="0.2">
      <c r="A467" s="10"/>
      <c r="B467" s="11"/>
      <c r="C467" s="10"/>
      <c r="D467" s="11"/>
      <c r="E467" s="10"/>
      <c r="F467" s="10"/>
      <c r="G467" s="10"/>
    </row>
    <row r="468" spans="1:7" x14ac:dyDescent="0.2">
      <c r="A468" s="10"/>
      <c r="B468" s="11"/>
      <c r="C468" s="10"/>
      <c r="D468" s="11"/>
      <c r="E468" s="10"/>
      <c r="F468" s="10"/>
      <c r="G468" s="10"/>
    </row>
    <row r="469" spans="1:7" x14ac:dyDescent="0.2">
      <c r="A469" s="10"/>
      <c r="B469" s="11"/>
      <c r="C469" s="10"/>
      <c r="D469" s="11"/>
      <c r="E469" s="10"/>
      <c r="F469" s="10"/>
      <c r="G469" s="10"/>
    </row>
    <row r="470" spans="1:7" x14ac:dyDescent="0.2">
      <c r="A470" s="10"/>
      <c r="B470" s="11"/>
      <c r="C470" s="10"/>
      <c r="D470" s="11"/>
      <c r="E470" s="10"/>
      <c r="F470" s="10"/>
      <c r="G470" s="10"/>
    </row>
    <row r="471" spans="1:7" x14ac:dyDescent="0.2">
      <c r="A471" s="10"/>
      <c r="B471" s="11"/>
      <c r="C471" s="10"/>
      <c r="D471" s="11"/>
      <c r="E471" s="10"/>
      <c r="F471" s="10"/>
      <c r="G471" s="10"/>
    </row>
    <row r="472" spans="1:7" x14ac:dyDescent="0.2">
      <c r="A472" s="10"/>
      <c r="B472" s="11"/>
      <c r="C472" s="10"/>
      <c r="D472" s="11"/>
      <c r="E472" s="10"/>
      <c r="F472" s="10"/>
      <c r="G472" s="10"/>
    </row>
    <row r="473" spans="1:7" x14ac:dyDescent="0.2">
      <c r="A473" s="10"/>
      <c r="B473" s="11"/>
      <c r="C473" s="10"/>
      <c r="D473" s="11"/>
      <c r="E473" s="10"/>
      <c r="F473" s="10"/>
      <c r="G473" s="10"/>
    </row>
    <row r="474" spans="1:7" x14ac:dyDescent="0.2">
      <c r="A474" s="10"/>
      <c r="B474" s="11"/>
      <c r="C474" s="10"/>
      <c r="D474" s="11"/>
      <c r="E474" s="10"/>
      <c r="F474" s="10"/>
      <c r="G474" s="10"/>
    </row>
    <row r="475" spans="1:7" x14ac:dyDescent="0.2">
      <c r="A475" s="10"/>
      <c r="B475" s="11"/>
      <c r="C475" s="10"/>
      <c r="D475" s="11"/>
      <c r="E475" s="10"/>
      <c r="F475" s="10"/>
      <c r="G475" s="10"/>
    </row>
    <row r="476" spans="1:7" x14ac:dyDescent="0.2">
      <c r="A476" s="10"/>
      <c r="B476" s="11"/>
      <c r="C476" s="10"/>
      <c r="D476" s="11"/>
      <c r="E476" s="10"/>
      <c r="F476" s="10"/>
      <c r="G476" s="10"/>
    </row>
    <row r="477" spans="1:7" x14ac:dyDescent="0.2">
      <c r="A477" s="10"/>
      <c r="B477" s="11"/>
      <c r="C477" s="10"/>
      <c r="D477" s="11"/>
      <c r="E477" s="10"/>
      <c r="F477" s="10"/>
      <c r="G477" s="10"/>
    </row>
    <row r="478" spans="1:7" x14ac:dyDescent="0.2">
      <c r="A478" s="10"/>
      <c r="B478" s="11"/>
      <c r="C478" s="10"/>
      <c r="D478" s="11"/>
      <c r="E478" s="10"/>
      <c r="F478" s="10"/>
      <c r="G478" s="10"/>
    </row>
    <row r="479" spans="1:7" x14ac:dyDescent="0.2">
      <c r="A479" s="10"/>
      <c r="B479" s="11"/>
      <c r="C479" s="10"/>
      <c r="D479" s="11"/>
      <c r="E479" s="10"/>
      <c r="F479" s="10"/>
      <c r="G479" s="10"/>
    </row>
    <row r="480" spans="1:7" x14ac:dyDescent="0.2">
      <c r="A480" s="10"/>
      <c r="B480" s="11"/>
      <c r="C480" s="10"/>
      <c r="D480" s="11"/>
      <c r="E480" s="10"/>
      <c r="F480" s="10"/>
      <c r="G480" s="10"/>
    </row>
    <row r="481" spans="1:7" x14ac:dyDescent="0.2">
      <c r="A481" s="10"/>
      <c r="B481" s="11"/>
      <c r="C481" s="10"/>
      <c r="D481" s="11"/>
      <c r="E481" s="10"/>
      <c r="F481" s="10"/>
      <c r="G481" s="10"/>
    </row>
    <row r="482" spans="1:7" x14ac:dyDescent="0.2">
      <c r="A482" s="10"/>
      <c r="B482" s="11"/>
      <c r="C482" s="10"/>
      <c r="D482" s="11"/>
      <c r="E482" s="10"/>
      <c r="F482" s="10"/>
      <c r="G482" s="10"/>
    </row>
    <row r="483" spans="1:7" x14ac:dyDescent="0.2">
      <c r="A483" s="10"/>
      <c r="B483" s="11"/>
      <c r="C483" s="10"/>
      <c r="D483" s="11"/>
      <c r="E483" s="10"/>
      <c r="F483" s="10"/>
      <c r="G483" s="10"/>
    </row>
    <row r="484" spans="1:7" x14ac:dyDescent="0.2">
      <c r="A484" s="10"/>
      <c r="B484" s="11"/>
      <c r="C484" s="10"/>
      <c r="D484" s="11"/>
      <c r="E484" s="10"/>
      <c r="F484" s="10"/>
      <c r="G484" s="10"/>
    </row>
    <row r="485" spans="1:7" x14ac:dyDescent="0.2">
      <c r="A485" s="10"/>
      <c r="B485" s="11"/>
      <c r="C485" s="10"/>
      <c r="D485" s="11"/>
      <c r="E485" s="10"/>
      <c r="F485" s="10"/>
      <c r="G485" s="10"/>
    </row>
    <row r="486" spans="1:7" x14ac:dyDescent="0.2">
      <c r="A486" s="10"/>
      <c r="B486" s="11"/>
      <c r="C486" s="10"/>
      <c r="D486" s="11"/>
      <c r="E486" s="10"/>
      <c r="F486" s="10"/>
      <c r="G486" s="10"/>
    </row>
    <row r="487" spans="1:7" x14ac:dyDescent="0.2">
      <c r="A487" s="10"/>
      <c r="B487" s="11"/>
      <c r="C487" s="10"/>
      <c r="D487" s="11"/>
      <c r="E487" s="10"/>
      <c r="F487" s="10"/>
      <c r="G487" s="10"/>
    </row>
    <row r="488" spans="1:7" x14ac:dyDescent="0.2">
      <c r="A488" s="10"/>
      <c r="B488" s="11"/>
      <c r="C488" s="10"/>
      <c r="D488" s="11"/>
      <c r="E488" s="10"/>
      <c r="F488" s="10"/>
      <c r="G488" s="10"/>
    </row>
    <row r="489" spans="1:7" x14ac:dyDescent="0.2">
      <c r="A489" s="10"/>
      <c r="B489" s="11"/>
      <c r="C489" s="10"/>
      <c r="D489" s="11"/>
      <c r="E489" s="10"/>
      <c r="F489" s="10"/>
      <c r="G489" s="10"/>
    </row>
  </sheetData>
  <mergeCells count="15">
    <mergeCell ref="A6:H6"/>
    <mergeCell ref="A1:H1"/>
    <mergeCell ref="A2:H2"/>
    <mergeCell ref="A4:A5"/>
    <mergeCell ref="B4:D4"/>
    <mergeCell ref="E4:H4"/>
    <mergeCell ref="A72:H72"/>
    <mergeCell ref="A79:H79"/>
    <mergeCell ref="A17:H17"/>
    <mergeCell ref="A39:H39"/>
    <mergeCell ref="B46:H46"/>
    <mergeCell ref="B47:H47"/>
    <mergeCell ref="A63:H63"/>
    <mergeCell ref="B60:C60"/>
    <mergeCell ref="E60:F60"/>
  </mergeCells>
  <pageMargins left="0.4" right="0.4" top="0.6" bottom="0.65" header="0.3" footer="0.3"/>
  <pageSetup orientation="landscape" r:id="rId1"/>
  <ignoredErrors>
    <ignoredError sqref="D9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9"/>
  <sheetViews>
    <sheetView topLeftCell="A7" workbookViewId="0">
      <selection activeCell="O27" sqref="O27"/>
    </sheetView>
  </sheetViews>
  <sheetFormatPr defaultRowHeight="18.75" x14ac:dyDescent="0.3"/>
  <cols>
    <col min="1" max="1" width="9.140625" style="6"/>
    <col min="2" max="2" width="9.140625" style="6" customWidth="1"/>
    <col min="3" max="3" width="15.42578125" style="6" bestFit="1" customWidth="1"/>
    <col min="4" max="4" width="14.7109375" style="6" customWidth="1"/>
    <col min="5" max="5" width="15.85546875" style="6" customWidth="1"/>
    <col min="6" max="6" width="17.140625" style="6" customWidth="1"/>
    <col min="7" max="16384" width="9.140625" style="6"/>
  </cols>
  <sheetData>
    <row r="3" spans="3:6" x14ac:dyDescent="0.3">
      <c r="D3" s="7" t="s">
        <v>3</v>
      </c>
      <c r="E3" s="7" t="s">
        <v>91</v>
      </c>
      <c r="F3" s="7" t="s">
        <v>98</v>
      </c>
    </row>
    <row r="4" spans="3:6" x14ac:dyDescent="0.3">
      <c r="C4" s="6" t="s">
        <v>92</v>
      </c>
      <c r="D4" s="1">
        <v>38228700.460000001</v>
      </c>
      <c r="E4" s="2">
        <v>38147662.399999999</v>
      </c>
      <c r="F4" s="3">
        <v>37976519.369999997</v>
      </c>
    </row>
    <row r="5" spans="3:6" x14ac:dyDescent="0.3">
      <c r="C5" s="6" t="s">
        <v>94</v>
      </c>
      <c r="D5" s="1">
        <v>15702387.77</v>
      </c>
      <c r="E5" s="2">
        <v>15695705.859999999</v>
      </c>
      <c r="F5" s="3">
        <v>15608130.08</v>
      </c>
    </row>
    <row r="6" spans="3:6" x14ac:dyDescent="0.3">
      <c r="C6" s="6" t="s">
        <v>93</v>
      </c>
      <c r="D6" s="4">
        <v>12240542.43</v>
      </c>
      <c r="E6" s="5">
        <v>12273419.380000001</v>
      </c>
      <c r="F6" s="4">
        <v>12263466.15</v>
      </c>
    </row>
    <row r="7" spans="3:6" x14ac:dyDescent="0.3">
      <c r="C7" s="6" t="s">
        <v>95</v>
      </c>
      <c r="D7" s="1">
        <v>4721201.84</v>
      </c>
      <c r="E7" s="2">
        <v>4711228.29</v>
      </c>
      <c r="F7" s="3">
        <v>4703353.5199999996</v>
      </c>
    </row>
    <row r="8" spans="3:6" x14ac:dyDescent="0.3">
      <c r="C8" s="6" t="s">
        <v>96</v>
      </c>
      <c r="D8" s="1">
        <v>20101055.460000001</v>
      </c>
      <c r="E8" s="2">
        <v>20083474.07</v>
      </c>
      <c r="F8" s="3">
        <v>20033806.359999999</v>
      </c>
    </row>
    <row r="9" spans="3:6" x14ac:dyDescent="0.3">
      <c r="C9" s="6" t="s">
        <v>97</v>
      </c>
      <c r="D9" s="1">
        <v>11218546.380000001</v>
      </c>
      <c r="E9" s="2">
        <v>11224484.949999999</v>
      </c>
      <c r="F9" s="3">
        <v>11232880.279999999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3</vt:lpstr>
      <vt:lpstr>Graph</vt:lpstr>
      <vt:lpstr>'ตาราง 3'!Print_Area</vt:lpstr>
      <vt:lpstr>'ตาราง 3'!Print_Titles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2025-07-07T08:47:32Z</cp:lastPrinted>
  <dcterms:created xsi:type="dcterms:W3CDTF">2022-06-07T07:07:47Z</dcterms:created>
  <dcterms:modified xsi:type="dcterms:W3CDTF">2025-08-01T08:38:27Z</dcterms:modified>
</cp:coreProperties>
</file>