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840F4AAF-AFCF-4AB5-B74C-A1446B4CE555}" xr6:coauthVersionLast="47" xr6:coauthVersionMax="47" xr10:uidLastSave="{00000000-0000-0000-0000-000000000000}"/>
  <bookViews>
    <workbookView xWindow="390" yWindow="390" windowWidth="13590" windowHeight="15045" xr2:uid="{1B54E4A4-03A4-4F42-B7AB-01DEBB78D9A4}"/>
  </bookViews>
  <sheets>
    <sheet name="ตารางที่ 31" sheetId="4" r:id="rId1"/>
  </sheets>
  <externalReferences>
    <externalReference r:id="rId2"/>
  </externalReferences>
  <definedNames>
    <definedName name="_xlnm.Print_Titles" localSheetId="0">'ตารางที่ 31'!$3:$5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4" l="1"/>
  <c r="D58" i="4"/>
  <c r="E58" i="4"/>
  <c r="B58" i="4"/>
  <c r="G8" i="4"/>
  <c r="G9" i="4"/>
  <c r="G10" i="4"/>
  <c r="G14" i="4"/>
  <c r="G15" i="4"/>
  <c r="G17" i="4"/>
  <c r="G20" i="4"/>
  <c r="G23" i="4"/>
  <c r="G24" i="4"/>
  <c r="G27" i="4"/>
  <c r="G34" i="4"/>
  <c r="G37" i="4"/>
  <c r="G38" i="4"/>
  <c r="G40" i="4"/>
  <c r="G44" i="4"/>
  <c r="G50" i="4"/>
  <c r="G53" i="4"/>
  <c r="G56" i="4"/>
  <c r="F7" i="4"/>
  <c r="F8" i="4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6" i="4"/>
  <c r="A51" i="4"/>
  <c r="A8" i="4"/>
  <c r="A9" i="4"/>
  <c r="A10" i="4"/>
  <c r="A12" i="4"/>
  <c r="A14" i="4"/>
  <c r="A15" i="4"/>
  <c r="A17" i="4"/>
  <c r="A18" i="4"/>
  <c r="A19" i="4"/>
  <c r="A20" i="4"/>
  <c r="A21" i="4"/>
  <c r="A22" i="4"/>
  <c r="A23" i="4"/>
  <c r="A24" i="4"/>
  <c r="A25" i="4"/>
  <c r="A26" i="4"/>
  <c r="A27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7" i="4"/>
  <c r="A48" i="4"/>
  <c r="A49" i="4"/>
  <c r="A50" i="4"/>
  <c r="A52" i="4"/>
  <c r="A53" i="4"/>
  <c r="A54" i="4"/>
  <c r="A55" i="4"/>
  <c r="A56" i="4"/>
  <c r="A57" i="4"/>
  <c r="F58" i="4" l="1"/>
  <c r="G58" i="4"/>
</calcChain>
</file>

<file path=xl/sharedStrings.xml><?xml version="1.0" encoding="utf-8"?>
<sst xmlns="http://schemas.openxmlformats.org/spreadsheetml/2006/main" count="79" uniqueCount="73">
  <si>
    <t>Argentina</t>
  </si>
  <si>
    <t>อาเยนติน่า</t>
  </si>
  <si>
    <t>Australia</t>
  </si>
  <si>
    <t>Brazil</t>
  </si>
  <si>
    <t>Canada</t>
  </si>
  <si>
    <t>China</t>
  </si>
  <si>
    <t>Czech Republic</t>
  </si>
  <si>
    <t>East Germany, West Germany</t>
  </si>
  <si>
    <t>Estonia</t>
  </si>
  <si>
    <t>Finland</t>
  </si>
  <si>
    <t>Hungary</t>
  </si>
  <si>
    <t>Japan</t>
  </si>
  <si>
    <t>Laos</t>
  </si>
  <si>
    <t>Lithuania</t>
  </si>
  <si>
    <t>Myanmar</t>
  </si>
  <si>
    <t>Malaysia</t>
  </si>
  <si>
    <t>Nigeria</t>
  </si>
  <si>
    <t>New Zealand</t>
  </si>
  <si>
    <t>Poland</t>
  </si>
  <si>
    <t>Romania</t>
  </si>
  <si>
    <t>Sweden</t>
  </si>
  <si>
    <t>Ukraine</t>
  </si>
  <si>
    <t>United States</t>
  </si>
  <si>
    <t>Uruguay</t>
  </si>
  <si>
    <t>Vietnam</t>
  </si>
  <si>
    <t>Not Available</t>
  </si>
  <si>
    <t>ไม้แปรรูป</t>
  </si>
  <si>
    <t>ไม้ท่อน</t>
  </si>
  <si>
    <t>รวม</t>
  </si>
  <si>
    <t>Chile</t>
  </si>
  <si>
    <t>Italy</t>
  </si>
  <si>
    <t>หน่วย : ลบ.ม.</t>
  </si>
  <si>
    <t>พ.ศ. 2566</t>
  </si>
  <si>
    <t>พ.ศ. 2567</t>
  </si>
  <si>
    <t xml:space="preserve">ประเทศ </t>
  </si>
  <si>
    <t>Country</t>
  </si>
  <si>
    <t>Unit : cum</t>
  </si>
  <si>
    <t>กานา</t>
  </si>
  <si>
    <t>Austria</t>
  </si>
  <si>
    <t>Belgium</t>
  </si>
  <si>
    <t>Central African Republic</t>
  </si>
  <si>
    <t>Congo</t>
  </si>
  <si>
    <t>Ivory Coast</t>
  </si>
  <si>
    <t>Cameroon</t>
  </si>
  <si>
    <t>Denmark</t>
  </si>
  <si>
    <t>France</t>
  </si>
  <si>
    <t>Gabon</t>
  </si>
  <si>
    <t>United Kingdom</t>
  </si>
  <si>
    <t>Ghana</t>
  </si>
  <si>
    <t>Indonesia</t>
  </si>
  <si>
    <t>South Korea</t>
  </si>
  <si>
    <t>Mozambique</t>
  </si>
  <si>
    <t>Netherlands</t>
  </si>
  <si>
    <t>Suriname</t>
  </si>
  <si>
    <t>Uganda</t>
  </si>
  <si>
    <t>South Africa</t>
  </si>
  <si>
    <t>อังโกลา</t>
  </si>
  <si>
    <t>Angola</t>
  </si>
  <si>
    <t>บัลแกเรีย</t>
  </si>
  <si>
    <t>ภูฐาน</t>
  </si>
  <si>
    <t>สวิตเซอร์แลนด์</t>
  </si>
  <si>
    <t>ปาปัวนิวกินี</t>
  </si>
  <si>
    <t>ฟิลิปปินส์</t>
  </si>
  <si>
    <t>Bulgaria</t>
  </si>
  <si>
    <t>Bhutan</t>
  </si>
  <si>
    <t>Switzerland</t>
  </si>
  <si>
    <t>Papua New Guinea</t>
  </si>
  <si>
    <t>Philippines</t>
  </si>
  <si>
    <t>together</t>
  </si>
  <si>
    <t>ตารางที่ 31 สถิติการนำเข้าไม้มายังประเทศไทย ของกรมป่าไม้ ประจำปี พ.ศ. 2566-2567</t>
  </si>
  <si>
    <t>Table 30 Statistics of Timber Imports to Thailand by the Royal Forest Department, 2023-2024</t>
  </si>
  <si>
    <t>ที่มา : สํานักเศรษฐกิจการป่าไม้</t>
  </si>
  <si>
    <t xml:space="preserve">source : Forest Economics Office.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</si>
</sst>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 New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43" fontId="3" fillId="2" borderId="1" xfId="1" applyFont="1" applyFill="1" applyBorder="1" applyAlignment="1">
      <alignment horizontal="center" vertical="center"/>
    </xf>
    <xf numFmtId="0" fontId="5" fillId="0" borderId="0" xfId="0" applyFont="1"/>
    <xf numFmtId="43" fontId="5" fillId="0" borderId="0" xfId="1" applyFont="1"/>
    <xf numFmtId="43" fontId="6" fillId="0" borderId="0" xfId="1" applyFont="1" applyAlignment="1">
      <alignment horizontal="center"/>
    </xf>
    <xf numFmtId="0" fontId="9" fillId="0" borderId="3" xfId="0" applyFont="1" applyBorder="1" applyAlignment="1">
      <alignment horizontal="left" vertical="center"/>
    </xf>
    <xf numFmtId="43" fontId="10" fillId="0" borderId="2" xfId="1" applyFont="1" applyFill="1" applyBorder="1" applyAlignment="1">
      <alignment horizontal="center" vertical="center"/>
    </xf>
    <xf numFmtId="187" fontId="11" fillId="0" borderId="2" xfId="1" applyNumberFormat="1" applyFont="1" applyBorder="1"/>
    <xf numFmtId="0" fontId="12" fillId="0" borderId="3" xfId="0" applyFont="1" applyBorder="1"/>
    <xf numFmtId="43" fontId="12" fillId="0" borderId="3" xfId="1" applyFont="1" applyBorder="1"/>
    <xf numFmtId="0" fontId="9" fillId="0" borderId="3" xfId="0" applyFont="1" applyBorder="1"/>
    <xf numFmtId="187" fontId="11" fillId="0" borderId="3" xfId="1" applyNumberFormat="1" applyFont="1" applyBorder="1"/>
    <xf numFmtId="0" fontId="12" fillId="0" borderId="4" xfId="0" applyFont="1" applyBorder="1"/>
    <xf numFmtId="43" fontId="12" fillId="0" borderId="4" xfId="1" applyFont="1" applyBorder="1"/>
    <xf numFmtId="0" fontId="9" fillId="0" borderId="4" xfId="0" applyFont="1" applyBorder="1"/>
    <xf numFmtId="187" fontId="11" fillId="0" borderId="4" xfId="1" applyNumberFormat="1" applyFont="1" applyBorder="1"/>
    <xf numFmtId="0" fontId="13" fillId="0" borderId="3" xfId="0" applyFont="1" applyBorder="1" applyAlignment="1">
      <alignment vertical="top"/>
    </xf>
    <xf numFmtId="43" fontId="7" fillId="0" borderId="2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0" fontId="8" fillId="2" borderId="1" xfId="0" applyFont="1" applyFill="1" applyBorder="1"/>
    <xf numFmtId="43" fontId="8" fillId="2" borderId="1" xfId="1" applyFont="1" applyFill="1" applyBorder="1"/>
    <xf numFmtId="0" fontId="8" fillId="2" borderId="1" xfId="0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/>
    </xf>
    <xf numFmtId="43" fontId="3" fillId="2" borderId="5" xfId="1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FD-PC\Downloads\table%2025.xlsx" TargetMode="External"/><Relationship Id="rId1" Type="http://schemas.openxmlformats.org/officeDocument/2006/relationships/externalLinkPath" Target="file:///C:\Users\RFD-PC\Downloads\tabl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66"/>
      <sheetName val="2567"/>
    </sheetNames>
    <sheetDataSet>
      <sheetData sheetId="0">
        <row r="3">
          <cell r="D3" t="str">
            <v>ออสเตรีย</v>
          </cell>
        </row>
        <row r="4">
          <cell r="D4" t="str">
            <v>ออสเตรเลีย</v>
          </cell>
        </row>
        <row r="5">
          <cell r="D5" t="str">
            <v>เบลเยี่ยม</v>
          </cell>
        </row>
        <row r="6">
          <cell r="D6" t="str">
            <v>บราซิล</v>
          </cell>
        </row>
        <row r="7">
          <cell r="D7" t="str">
            <v>แคนาดา</v>
          </cell>
        </row>
        <row r="8">
          <cell r="D8" t="str">
            <v>อาฟริกากลาง</v>
          </cell>
        </row>
        <row r="9">
          <cell r="D9" t="str">
            <v>คองโก</v>
          </cell>
        </row>
        <row r="10">
          <cell r="D10" t="str">
            <v>ไอเวอรีโคสต์</v>
          </cell>
        </row>
        <row r="11">
          <cell r="D11" t="str">
            <v>ชิลี</v>
          </cell>
        </row>
        <row r="12">
          <cell r="D12" t="str">
            <v>แคเมอรูน</v>
          </cell>
        </row>
        <row r="13">
          <cell r="D13" t="str">
            <v>จีน</v>
          </cell>
        </row>
        <row r="14">
          <cell r="D14" t="str">
            <v>สาธารณรัฐเช็ก</v>
          </cell>
        </row>
        <row r="15">
          <cell r="D15" t="str">
            <v>เยอรมันตะวันออก, เยอรมันตะวันตก</v>
          </cell>
        </row>
        <row r="16">
          <cell r="D16" t="str">
            <v>เดนมาร์ค</v>
          </cell>
        </row>
        <row r="17">
          <cell r="D17" t="str">
            <v>เอสโตเนีย</v>
          </cell>
        </row>
        <row r="18">
          <cell r="D18" t="str">
            <v>ฟินแลนด์</v>
          </cell>
        </row>
        <row r="19">
          <cell r="D19" t="str">
            <v>ฝรั่งเศส</v>
          </cell>
        </row>
        <row r="20">
          <cell r="D20" t="str">
            <v>กาบอง</v>
          </cell>
        </row>
        <row r="21">
          <cell r="D21" t="str">
            <v>สหราชอาณาจักร</v>
          </cell>
        </row>
        <row r="22">
          <cell r="D22" t="str">
            <v>กานา</v>
          </cell>
        </row>
        <row r="24">
          <cell r="D24" t="str">
            <v>ฮังการี</v>
          </cell>
        </row>
        <row r="25">
          <cell r="D25" t="str">
            <v>อินโดนีเซีย</v>
          </cell>
        </row>
        <row r="26">
          <cell r="D26" t="str">
            <v>อิตาลี</v>
          </cell>
        </row>
        <row r="27">
          <cell r="D27" t="str">
            <v>ญี่ปุ่น</v>
          </cell>
        </row>
        <row r="28">
          <cell r="D28" t="str">
            <v>เกาหลีใต้</v>
          </cell>
        </row>
        <row r="29">
          <cell r="D29" t="str">
            <v>ลาว</v>
          </cell>
        </row>
        <row r="30">
          <cell r="D30" t="str">
            <v>ลิทัวเนีย</v>
          </cell>
        </row>
        <row r="32">
          <cell r="D32" t="str">
            <v>พม่า</v>
          </cell>
        </row>
        <row r="33">
          <cell r="D33" t="str">
            <v>มาเลเซีย</v>
          </cell>
        </row>
        <row r="34">
          <cell r="D34" t="str">
            <v>โมซัมบิก</v>
          </cell>
        </row>
        <row r="35">
          <cell r="D35" t="str">
            <v>ไนจีเรีย</v>
          </cell>
        </row>
        <row r="36">
          <cell r="D36" t="str">
            <v>เนเธอร์แลนด์</v>
          </cell>
        </row>
        <row r="37">
          <cell r="D37" t="str">
            <v>นิวซีแลนด์</v>
          </cell>
        </row>
        <row r="38">
          <cell r="D38" t="str">
            <v>โปแลนด์</v>
          </cell>
        </row>
        <row r="39">
          <cell r="D39" t="str">
            <v>โรมาเนีย</v>
          </cell>
        </row>
        <row r="41">
          <cell r="D41" t="str">
            <v>สวีเดน</v>
          </cell>
        </row>
        <row r="43">
          <cell r="D43" t="str">
            <v>สุรินัม</v>
          </cell>
        </row>
        <row r="45">
          <cell r="D45" t="str">
            <v>ยูเครน</v>
          </cell>
        </row>
        <row r="46">
          <cell r="D46" t="str">
            <v>ยูกันดา</v>
          </cell>
        </row>
        <row r="47">
          <cell r="D47" t="str">
            <v>สหรัฐอเมริกา</v>
          </cell>
        </row>
        <row r="48">
          <cell r="D48" t="str">
            <v>อุรุกวัย</v>
          </cell>
        </row>
        <row r="49">
          <cell r="D49" t="str">
            <v>เวียตนาม</v>
          </cell>
        </row>
        <row r="50">
          <cell r="D50" t="str">
            <v>สาธารณรัฐอาฟริกาใต้</v>
          </cell>
        </row>
        <row r="51">
          <cell r="D51" t="str">
            <v>ไม่ระบุ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8284-F9F9-4016-84EB-ED01931850DF}">
  <dimension ref="A1:H60"/>
  <sheetViews>
    <sheetView tabSelected="1" zoomScale="120" zoomScaleNormal="120" workbookViewId="0">
      <selection activeCell="A2" sqref="A2:H2"/>
    </sheetView>
  </sheetViews>
  <sheetFormatPr defaultRowHeight="15" x14ac:dyDescent="0.25"/>
  <cols>
    <col min="1" max="1" width="24.875" style="1" customWidth="1"/>
    <col min="2" max="7" width="11.875" style="2" customWidth="1"/>
    <col min="8" max="8" width="23.875" style="1" customWidth="1"/>
    <col min="9" max="16384" width="9" style="1"/>
  </cols>
  <sheetData>
    <row r="1" spans="1:8" s="3" customFormat="1" ht="20.25" customHeight="1" x14ac:dyDescent="0.35">
      <c r="A1" s="28" t="s">
        <v>69</v>
      </c>
      <c r="B1" s="28"/>
      <c r="C1" s="28"/>
      <c r="D1" s="28"/>
      <c r="E1" s="28"/>
      <c r="F1" s="28"/>
      <c r="G1" s="28"/>
    </row>
    <row r="2" spans="1:8" s="3" customFormat="1" ht="20.25" customHeight="1" x14ac:dyDescent="0.35">
      <c r="A2" s="34" t="s">
        <v>70</v>
      </c>
      <c r="B2" s="34"/>
      <c r="C2" s="34"/>
      <c r="D2" s="34"/>
      <c r="E2" s="34"/>
      <c r="F2" s="34"/>
      <c r="G2" s="34"/>
      <c r="H2" s="34"/>
    </row>
    <row r="3" spans="1:8" s="6" customFormat="1" ht="14.25" customHeight="1" x14ac:dyDescent="0.35">
      <c r="B3" s="7"/>
      <c r="C3" s="8"/>
      <c r="D3" s="8"/>
      <c r="E3" s="8"/>
      <c r="F3" s="8"/>
      <c r="G3" s="7" t="s">
        <v>31</v>
      </c>
      <c r="H3" s="6" t="s">
        <v>36</v>
      </c>
    </row>
    <row r="4" spans="1:8" ht="20.25" customHeight="1" x14ac:dyDescent="0.35">
      <c r="A4" s="29" t="s">
        <v>34</v>
      </c>
      <c r="B4" s="31" t="s">
        <v>32</v>
      </c>
      <c r="C4" s="31"/>
      <c r="D4" s="31" t="s">
        <v>33</v>
      </c>
      <c r="E4" s="31"/>
      <c r="F4" s="32" t="s">
        <v>28</v>
      </c>
      <c r="G4" s="33"/>
      <c r="H4" s="29" t="s">
        <v>35</v>
      </c>
    </row>
    <row r="5" spans="1:8" s="4" customFormat="1" ht="23.45" customHeight="1" x14ac:dyDescent="0.25">
      <c r="A5" s="30"/>
      <c r="B5" s="5" t="s">
        <v>26</v>
      </c>
      <c r="C5" s="5" t="s">
        <v>27</v>
      </c>
      <c r="D5" s="5" t="s">
        <v>26</v>
      </c>
      <c r="E5" s="5" t="s">
        <v>27</v>
      </c>
      <c r="F5" s="5" t="s">
        <v>26</v>
      </c>
      <c r="G5" s="5" t="s">
        <v>27</v>
      </c>
      <c r="H5" s="30"/>
    </row>
    <row r="6" spans="1:8" s="4" customFormat="1" ht="20.25" customHeight="1" x14ac:dyDescent="0.5">
      <c r="A6" s="9" t="s">
        <v>56</v>
      </c>
      <c r="B6" s="10"/>
      <c r="C6" s="10"/>
      <c r="D6" s="11">
        <v>22.305</v>
      </c>
      <c r="E6" s="10"/>
      <c r="F6" s="21">
        <f>B6+D6</f>
        <v>22.305</v>
      </c>
      <c r="G6" s="21"/>
      <c r="H6" s="9" t="s">
        <v>57</v>
      </c>
    </row>
    <row r="7" spans="1:8" ht="18.75" x14ac:dyDescent="0.3">
      <c r="A7" s="12" t="s">
        <v>1</v>
      </c>
      <c r="B7" s="13">
        <v>5070.7</v>
      </c>
      <c r="C7" s="13"/>
      <c r="D7" s="13">
        <v>10331.446</v>
      </c>
      <c r="E7" s="13"/>
      <c r="F7" s="22">
        <f t="shared" ref="F7:F56" si="0">B7+D7</f>
        <v>15402.146000000001</v>
      </c>
      <c r="G7" s="22"/>
      <c r="H7" s="14" t="s">
        <v>0</v>
      </c>
    </row>
    <row r="8" spans="1:8" ht="18.75" x14ac:dyDescent="0.3">
      <c r="A8" s="12" t="str">
        <f>'[1]2566'!D3</f>
        <v>ออสเตรีย</v>
      </c>
      <c r="B8" s="13">
        <v>3483.5189999999998</v>
      </c>
      <c r="C8" s="13"/>
      <c r="D8" s="13">
        <v>2396.0140000000001</v>
      </c>
      <c r="E8" s="13">
        <v>45.56</v>
      </c>
      <c r="F8" s="22">
        <f t="shared" si="0"/>
        <v>5879.5329999999994</v>
      </c>
      <c r="G8" s="22">
        <f t="shared" ref="G8:G56" si="1">C8+E8</f>
        <v>45.56</v>
      </c>
      <c r="H8" s="14" t="s">
        <v>38</v>
      </c>
    </row>
    <row r="9" spans="1:8" ht="18.75" x14ac:dyDescent="0.3">
      <c r="A9" s="12" t="str">
        <f>'[1]2566'!D4</f>
        <v>ออสเตรเลีย</v>
      </c>
      <c r="B9" s="13">
        <v>18907.757000000001</v>
      </c>
      <c r="C9" s="13">
        <v>420.16</v>
      </c>
      <c r="D9" s="13">
        <v>17568.913</v>
      </c>
      <c r="E9" s="13">
        <v>226.053</v>
      </c>
      <c r="F9" s="22">
        <f t="shared" si="0"/>
        <v>36476.67</v>
      </c>
      <c r="G9" s="22">
        <f t="shared" si="1"/>
        <v>646.21299999999997</v>
      </c>
      <c r="H9" s="14" t="s">
        <v>2</v>
      </c>
    </row>
    <row r="10" spans="1:8" ht="18.75" x14ac:dyDescent="0.3">
      <c r="A10" s="12" t="str">
        <f>'[1]2566'!D5</f>
        <v>เบลเยี่ยม</v>
      </c>
      <c r="B10" s="13">
        <v>49.53</v>
      </c>
      <c r="C10" s="13"/>
      <c r="D10" s="13">
        <v>393.45699999999999</v>
      </c>
      <c r="E10" s="13">
        <v>222.39699999999999</v>
      </c>
      <c r="F10" s="22">
        <f t="shared" si="0"/>
        <v>442.98699999999997</v>
      </c>
      <c r="G10" s="22">
        <f t="shared" si="1"/>
        <v>222.39699999999999</v>
      </c>
      <c r="H10" s="14" t="s">
        <v>39</v>
      </c>
    </row>
    <row r="11" spans="1:8" ht="18.75" x14ac:dyDescent="0.3">
      <c r="A11" s="12" t="s">
        <v>58</v>
      </c>
      <c r="B11" s="13"/>
      <c r="C11" s="13"/>
      <c r="D11" s="13">
        <v>36.889000000000003</v>
      </c>
      <c r="E11" s="13"/>
      <c r="F11" s="22">
        <f t="shared" si="0"/>
        <v>36.889000000000003</v>
      </c>
      <c r="G11" s="22"/>
      <c r="H11" s="14" t="s">
        <v>63</v>
      </c>
    </row>
    <row r="12" spans="1:8" ht="18.75" x14ac:dyDescent="0.3">
      <c r="A12" s="12" t="str">
        <f>'[1]2566'!D6</f>
        <v>บราซิล</v>
      </c>
      <c r="B12" s="13">
        <v>34219.32</v>
      </c>
      <c r="C12" s="13"/>
      <c r="D12" s="13">
        <v>237848.56</v>
      </c>
      <c r="E12" s="13"/>
      <c r="F12" s="22">
        <f t="shared" si="0"/>
        <v>272067.88</v>
      </c>
      <c r="G12" s="22"/>
      <c r="H12" s="14" t="s">
        <v>3</v>
      </c>
    </row>
    <row r="13" spans="1:8" ht="18.75" x14ac:dyDescent="0.3">
      <c r="A13" s="12" t="s">
        <v>59</v>
      </c>
      <c r="B13" s="13"/>
      <c r="C13" s="13"/>
      <c r="D13" s="13">
        <v>1.0999999999999999E-2</v>
      </c>
      <c r="E13" s="13"/>
      <c r="F13" s="22">
        <f t="shared" si="0"/>
        <v>1.0999999999999999E-2</v>
      </c>
      <c r="G13" s="22"/>
      <c r="H13" s="14" t="s">
        <v>64</v>
      </c>
    </row>
    <row r="14" spans="1:8" ht="18.75" x14ac:dyDescent="0.3">
      <c r="A14" s="12" t="str">
        <f>'[1]2566'!D7</f>
        <v>แคนาดา</v>
      </c>
      <c r="B14" s="13">
        <v>18811.641</v>
      </c>
      <c r="C14" s="13">
        <v>52.43</v>
      </c>
      <c r="D14" s="13">
        <v>26372.019</v>
      </c>
      <c r="E14" s="13"/>
      <c r="F14" s="22">
        <f t="shared" si="0"/>
        <v>45183.66</v>
      </c>
      <c r="G14" s="22">
        <f t="shared" si="1"/>
        <v>52.43</v>
      </c>
      <c r="H14" s="14" t="s">
        <v>4</v>
      </c>
    </row>
    <row r="15" spans="1:8" ht="18.75" x14ac:dyDescent="0.3">
      <c r="A15" s="12" t="str">
        <f>'[1]2566'!D8</f>
        <v>อาฟริกากลาง</v>
      </c>
      <c r="B15" s="13"/>
      <c r="C15" s="13">
        <v>17.853999999999999</v>
      </c>
      <c r="D15" s="13">
        <v>57.829000000000001</v>
      </c>
      <c r="E15" s="13">
        <v>39.963999999999999</v>
      </c>
      <c r="F15" s="22">
        <f t="shared" si="0"/>
        <v>57.829000000000001</v>
      </c>
      <c r="G15" s="22">
        <f t="shared" si="1"/>
        <v>57.817999999999998</v>
      </c>
      <c r="H15" s="14" t="s">
        <v>40</v>
      </c>
    </row>
    <row r="16" spans="1:8" ht="18.75" x14ac:dyDescent="0.3">
      <c r="A16" s="12" t="s">
        <v>60</v>
      </c>
      <c r="B16" s="13"/>
      <c r="C16" s="13"/>
      <c r="D16" s="13"/>
      <c r="E16" s="13"/>
      <c r="F16" s="22"/>
      <c r="G16" s="22"/>
      <c r="H16" s="14" t="s">
        <v>65</v>
      </c>
    </row>
    <row r="17" spans="1:8" ht="18.75" x14ac:dyDescent="0.3">
      <c r="A17" s="12" t="str">
        <f>'[1]2566'!D9</f>
        <v>คองโก</v>
      </c>
      <c r="B17" s="13"/>
      <c r="C17" s="13">
        <v>300.85199999999998</v>
      </c>
      <c r="D17" s="13">
        <v>159.65</v>
      </c>
      <c r="E17" s="13"/>
      <c r="F17" s="22">
        <f t="shared" si="0"/>
        <v>159.65</v>
      </c>
      <c r="G17" s="22">
        <f t="shared" si="1"/>
        <v>300.85199999999998</v>
      </c>
      <c r="H17" s="14" t="s">
        <v>41</v>
      </c>
    </row>
    <row r="18" spans="1:8" ht="18.75" x14ac:dyDescent="0.3">
      <c r="A18" s="12" t="str">
        <f>'[1]2566'!D10</f>
        <v>ไอเวอรีโคสต์</v>
      </c>
      <c r="B18" s="13">
        <v>98.658000000000001</v>
      </c>
      <c r="C18" s="13"/>
      <c r="D18" s="13">
        <v>16.510999999999999</v>
      </c>
      <c r="E18" s="13"/>
      <c r="F18" s="22">
        <f t="shared" si="0"/>
        <v>115.169</v>
      </c>
      <c r="G18" s="22"/>
      <c r="H18" s="14" t="s">
        <v>42</v>
      </c>
    </row>
    <row r="19" spans="1:8" ht="18.75" x14ac:dyDescent="0.3">
      <c r="A19" s="12" t="str">
        <f>'[1]2566'!D11</f>
        <v>ชิลี</v>
      </c>
      <c r="B19" s="13">
        <v>26967.106</v>
      </c>
      <c r="C19" s="13"/>
      <c r="D19" s="13">
        <v>24295.192999999999</v>
      </c>
      <c r="E19" s="13"/>
      <c r="F19" s="22">
        <f t="shared" si="0"/>
        <v>51262.298999999999</v>
      </c>
      <c r="G19" s="22"/>
      <c r="H19" s="14" t="s">
        <v>29</v>
      </c>
    </row>
    <row r="20" spans="1:8" ht="18.75" x14ac:dyDescent="0.3">
      <c r="A20" s="12" t="str">
        <f>'[1]2566'!D12</f>
        <v>แคเมอรูน</v>
      </c>
      <c r="B20" s="13">
        <v>720.78599999999994</v>
      </c>
      <c r="C20" s="13">
        <v>760.73699999999997</v>
      </c>
      <c r="D20" s="13">
        <v>394.47899999999998</v>
      </c>
      <c r="E20" s="13">
        <v>890.78800000000001</v>
      </c>
      <c r="F20" s="22">
        <f t="shared" si="0"/>
        <v>1115.2649999999999</v>
      </c>
      <c r="G20" s="22">
        <f t="shared" si="1"/>
        <v>1651.5250000000001</v>
      </c>
      <c r="H20" s="14" t="s">
        <v>43</v>
      </c>
    </row>
    <row r="21" spans="1:8" ht="18.75" x14ac:dyDescent="0.3">
      <c r="A21" s="12" t="str">
        <f>'[1]2566'!D13</f>
        <v>จีน</v>
      </c>
      <c r="B21" s="13">
        <v>4478.5630000000001</v>
      </c>
      <c r="C21" s="13"/>
      <c r="D21" s="13">
        <v>18095.7412</v>
      </c>
      <c r="E21" s="13"/>
      <c r="F21" s="22">
        <f t="shared" si="0"/>
        <v>22574.304199999999</v>
      </c>
      <c r="G21" s="22"/>
      <c r="H21" s="14" t="s">
        <v>5</v>
      </c>
    </row>
    <row r="22" spans="1:8" ht="18.75" x14ac:dyDescent="0.3">
      <c r="A22" s="12" t="str">
        <f>'[1]2566'!D14</f>
        <v>สาธารณรัฐเช็ก</v>
      </c>
      <c r="B22" s="13">
        <v>876.98900000000003</v>
      </c>
      <c r="C22" s="13"/>
      <c r="D22" s="13">
        <v>599.08500000000004</v>
      </c>
      <c r="E22" s="13"/>
      <c r="F22" s="22">
        <f t="shared" si="0"/>
        <v>1476.0740000000001</v>
      </c>
      <c r="G22" s="22"/>
      <c r="H22" s="14" t="s">
        <v>6</v>
      </c>
    </row>
    <row r="23" spans="1:8" ht="18.75" x14ac:dyDescent="0.3">
      <c r="A23" s="12" t="str">
        <f>'[1]2566'!D15</f>
        <v>เยอรมันตะวันออก, เยอรมันตะวันตก</v>
      </c>
      <c r="B23" s="13">
        <v>2437.1610000000001</v>
      </c>
      <c r="C23" s="13">
        <v>280.26299999999998</v>
      </c>
      <c r="D23" s="13">
        <v>55423.036999999997</v>
      </c>
      <c r="E23" s="13">
        <v>42.706000000000003</v>
      </c>
      <c r="F23" s="22">
        <f t="shared" si="0"/>
        <v>57860.197999999997</v>
      </c>
      <c r="G23" s="22">
        <f t="shared" si="1"/>
        <v>322.96899999999999</v>
      </c>
      <c r="H23" s="14" t="s">
        <v>7</v>
      </c>
    </row>
    <row r="24" spans="1:8" ht="18.75" x14ac:dyDescent="0.3">
      <c r="A24" s="12" t="str">
        <f>'[1]2566'!D16</f>
        <v>เดนมาร์ค</v>
      </c>
      <c r="B24" s="13"/>
      <c r="C24" s="13">
        <v>530.42499999999995</v>
      </c>
      <c r="D24" s="13"/>
      <c r="E24" s="13"/>
      <c r="F24" s="22">
        <f t="shared" si="0"/>
        <v>0</v>
      </c>
      <c r="G24" s="22">
        <f t="shared" si="1"/>
        <v>530.42499999999995</v>
      </c>
      <c r="H24" s="14" t="s">
        <v>44</v>
      </c>
    </row>
    <row r="25" spans="1:8" ht="21.75" x14ac:dyDescent="0.5">
      <c r="A25" s="16" t="str">
        <f>'[1]2566'!D17</f>
        <v>เอสโตเนีย</v>
      </c>
      <c r="B25" s="17">
        <v>2721.7779999999998</v>
      </c>
      <c r="C25" s="17"/>
      <c r="D25" s="19">
        <v>4820.3829999999998</v>
      </c>
      <c r="E25" s="19"/>
      <c r="F25" s="26">
        <f t="shared" si="0"/>
        <v>7542.1610000000001</v>
      </c>
      <c r="G25" s="26"/>
      <c r="H25" s="18" t="s">
        <v>8</v>
      </c>
    </row>
    <row r="26" spans="1:8" ht="21.75" x14ac:dyDescent="0.5">
      <c r="A26" s="12" t="str">
        <f>'[1]2566'!D18</f>
        <v>ฟินแลนด์</v>
      </c>
      <c r="B26" s="13">
        <v>5113.5590000000002</v>
      </c>
      <c r="C26" s="13"/>
      <c r="D26" s="15">
        <v>7774.402</v>
      </c>
      <c r="E26" s="15"/>
      <c r="F26" s="22">
        <f t="shared" si="0"/>
        <v>12887.960999999999</v>
      </c>
      <c r="G26" s="22"/>
      <c r="H26" s="14" t="s">
        <v>9</v>
      </c>
    </row>
    <row r="27" spans="1:8" ht="21.75" x14ac:dyDescent="0.5">
      <c r="A27" s="12" t="str">
        <f>'[1]2566'!D19</f>
        <v>ฝรั่งเศส</v>
      </c>
      <c r="B27" s="13">
        <v>3486.451</v>
      </c>
      <c r="C27" s="13"/>
      <c r="D27" s="15">
        <v>2796.2440000000001</v>
      </c>
      <c r="E27" s="15">
        <v>622.23599999999999</v>
      </c>
      <c r="F27" s="22">
        <f t="shared" si="0"/>
        <v>6282.6949999999997</v>
      </c>
      <c r="G27" s="22">
        <f t="shared" si="1"/>
        <v>622.23599999999999</v>
      </c>
      <c r="H27" s="14" t="s">
        <v>45</v>
      </c>
    </row>
    <row r="28" spans="1:8" ht="21.75" x14ac:dyDescent="0.5">
      <c r="A28" s="12" t="s">
        <v>37</v>
      </c>
      <c r="B28" s="13"/>
      <c r="C28" s="13"/>
      <c r="D28" s="15">
        <v>238.29</v>
      </c>
      <c r="E28" s="15"/>
      <c r="F28" s="22">
        <f t="shared" si="0"/>
        <v>238.29</v>
      </c>
      <c r="G28" s="22"/>
      <c r="H28" s="14" t="s">
        <v>48</v>
      </c>
    </row>
    <row r="29" spans="1:8" ht="18.75" x14ac:dyDescent="0.3">
      <c r="A29" s="12" t="str">
        <f>'[1]2566'!D20</f>
        <v>กาบอง</v>
      </c>
      <c r="B29" s="13">
        <v>462.15</v>
      </c>
      <c r="C29" s="13"/>
      <c r="D29" s="13"/>
      <c r="E29" s="13"/>
      <c r="F29" s="22">
        <f t="shared" si="0"/>
        <v>462.15</v>
      </c>
      <c r="G29" s="22"/>
      <c r="H29" s="14" t="s">
        <v>46</v>
      </c>
    </row>
    <row r="30" spans="1:8" ht="18.75" x14ac:dyDescent="0.3">
      <c r="A30" s="12" t="str">
        <f>'[1]2566'!D21</f>
        <v>สหราชอาณาจักร</v>
      </c>
      <c r="B30" s="13">
        <v>102.42400000000001</v>
      </c>
      <c r="C30" s="13"/>
      <c r="D30" s="13"/>
      <c r="E30" s="13"/>
      <c r="F30" s="22">
        <f t="shared" si="0"/>
        <v>102.42400000000001</v>
      </c>
      <c r="G30" s="22"/>
      <c r="H30" s="14" t="s">
        <v>47</v>
      </c>
    </row>
    <row r="31" spans="1:8" ht="18.75" x14ac:dyDescent="0.3">
      <c r="A31" s="12" t="str">
        <f>'[1]2566'!D22</f>
        <v>กานา</v>
      </c>
      <c r="B31" s="13">
        <v>300.18599999999998</v>
      </c>
      <c r="C31" s="13"/>
      <c r="D31" s="13"/>
      <c r="E31" s="13"/>
      <c r="F31" s="22">
        <f t="shared" si="0"/>
        <v>300.18599999999998</v>
      </c>
      <c r="G31" s="22"/>
      <c r="H31" s="14" t="s">
        <v>48</v>
      </c>
    </row>
    <row r="32" spans="1:8" ht="18.75" x14ac:dyDescent="0.3">
      <c r="A32" s="12" t="str">
        <f>'[1]2566'!D24</f>
        <v>ฮังการี</v>
      </c>
      <c r="B32" s="13">
        <v>871.30600000000004</v>
      </c>
      <c r="C32" s="13"/>
      <c r="D32" s="13">
        <v>796.78800000000001</v>
      </c>
      <c r="E32" s="13"/>
      <c r="F32" s="22">
        <f t="shared" si="0"/>
        <v>1668.0940000000001</v>
      </c>
      <c r="G32" s="22"/>
      <c r="H32" s="14" t="s">
        <v>10</v>
      </c>
    </row>
    <row r="33" spans="1:8" ht="18.75" x14ac:dyDescent="0.3">
      <c r="A33" s="12" t="str">
        <f>'[1]2566'!D25</f>
        <v>อินโดนีเซีย</v>
      </c>
      <c r="B33" s="13">
        <v>6.85</v>
      </c>
      <c r="C33" s="13"/>
      <c r="D33" s="13">
        <v>7.4939999999999998</v>
      </c>
      <c r="E33" s="13"/>
      <c r="F33" s="22">
        <f t="shared" si="0"/>
        <v>14.343999999999999</v>
      </c>
      <c r="G33" s="22"/>
      <c r="H33" s="14" t="s">
        <v>49</v>
      </c>
    </row>
    <row r="34" spans="1:8" ht="18.75" x14ac:dyDescent="0.3">
      <c r="A34" s="12" t="str">
        <f>'[1]2566'!D26</f>
        <v>อิตาลี</v>
      </c>
      <c r="B34" s="13">
        <v>91473.938999999998</v>
      </c>
      <c r="C34" s="13">
        <v>0.315</v>
      </c>
      <c r="D34" s="13">
        <v>1028.29</v>
      </c>
      <c r="E34" s="13"/>
      <c r="F34" s="22">
        <f t="shared" si="0"/>
        <v>92502.228999999992</v>
      </c>
      <c r="G34" s="22">
        <f t="shared" si="1"/>
        <v>0.315</v>
      </c>
      <c r="H34" s="14" t="s">
        <v>30</v>
      </c>
    </row>
    <row r="35" spans="1:8" ht="18.75" x14ac:dyDescent="0.3">
      <c r="A35" s="12" t="str">
        <f>'[1]2566'!D27</f>
        <v>ญี่ปุ่น</v>
      </c>
      <c r="B35" s="13">
        <v>916.79349999999999</v>
      </c>
      <c r="C35" s="13"/>
      <c r="D35" s="13">
        <v>1290.0402999999999</v>
      </c>
      <c r="E35" s="13"/>
      <c r="F35" s="22">
        <f t="shared" si="0"/>
        <v>2206.8337999999999</v>
      </c>
      <c r="G35" s="22"/>
      <c r="H35" s="14" t="s">
        <v>11</v>
      </c>
    </row>
    <row r="36" spans="1:8" ht="18.75" x14ac:dyDescent="0.3">
      <c r="A36" s="12" t="str">
        <f>'[1]2566'!D28</f>
        <v>เกาหลีใต้</v>
      </c>
      <c r="B36" s="13">
        <v>21.15</v>
      </c>
      <c r="C36" s="13"/>
      <c r="D36" s="13">
        <v>21.15</v>
      </c>
      <c r="E36" s="13"/>
      <c r="F36" s="22">
        <f t="shared" si="0"/>
        <v>42.3</v>
      </c>
      <c r="G36" s="22"/>
      <c r="H36" s="14" t="s">
        <v>50</v>
      </c>
    </row>
    <row r="37" spans="1:8" ht="18.75" x14ac:dyDescent="0.3">
      <c r="A37" s="12" t="str">
        <f>'[1]2566'!D29</f>
        <v>ลาว</v>
      </c>
      <c r="B37" s="13">
        <v>13676.960999999999</v>
      </c>
      <c r="C37" s="13"/>
      <c r="D37" s="13">
        <v>14020.502</v>
      </c>
      <c r="E37" s="13">
        <v>22.148</v>
      </c>
      <c r="F37" s="22">
        <f t="shared" si="0"/>
        <v>27697.463</v>
      </c>
      <c r="G37" s="22">
        <f t="shared" si="1"/>
        <v>22.148</v>
      </c>
      <c r="H37" s="14" t="s">
        <v>12</v>
      </c>
    </row>
    <row r="38" spans="1:8" ht="18.75" x14ac:dyDescent="0.3">
      <c r="A38" s="12" t="str">
        <f>'[1]2566'!D30</f>
        <v>ลิทัวเนีย</v>
      </c>
      <c r="B38" s="13">
        <v>6304.26</v>
      </c>
      <c r="C38" s="13">
        <v>11627.727000000001</v>
      </c>
      <c r="D38" s="13">
        <v>7572.5839999999998</v>
      </c>
      <c r="E38" s="13">
        <v>21003.042000000001</v>
      </c>
      <c r="F38" s="22">
        <f t="shared" si="0"/>
        <v>13876.844000000001</v>
      </c>
      <c r="G38" s="22">
        <f t="shared" si="1"/>
        <v>32630.769</v>
      </c>
      <c r="H38" s="14" t="s">
        <v>13</v>
      </c>
    </row>
    <row r="39" spans="1:8" ht="18.75" x14ac:dyDescent="0.3">
      <c r="A39" s="12" t="str">
        <f>'[1]2566'!D32</f>
        <v>พม่า</v>
      </c>
      <c r="B39" s="13">
        <v>495.69499999999999</v>
      </c>
      <c r="C39" s="13"/>
      <c r="D39" s="13">
        <v>203.61699999999999</v>
      </c>
      <c r="E39" s="13"/>
      <c r="F39" s="22">
        <f t="shared" si="0"/>
        <v>699.31200000000001</v>
      </c>
      <c r="G39" s="22"/>
      <c r="H39" s="14" t="s">
        <v>14</v>
      </c>
    </row>
    <row r="40" spans="1:8" ht="18.75" x14ac:dyDescent="0.3">
      <c r="A40" s="27" t="str">
        <f>'[1]2566'!D33</f>
        <v>มาเลเซีย</v>
      </c>
      <c r="B40" s="27">
        <v>86137.052899999995</v>
      </c>
      <c r="C40" s="27">
        <v>53.51</v>
      </c>
      <c r="D40" s="27">
        <v>64722.012900000002</v>
      </c>
      <c r="E40" s="27"/>
      <c r="F40" s="22">
        <f t="shared" si="0"/>
        <v>150859.06579999998</v>
      </c>
      <c r="G40" s="22">
        <f t="shared" si="1"/>
        <v>53.51</v>
      </c>
      <c r="H40" s="14" t="s">
        <v>15</v>
      </c>
    </row>
    <row r="41" spans="1:8" ht="14.25" customHeight="1" x14ac:dyDescent="0.3">
      <c r="A41" s="20" t="str">
        <f>'[1]2566'!D34</f>
        <v>โมซัมบิก</v>
      </c>
      <c r="B41" s="13">
        <v>793.61</v>
      </c>
      <c r="C41" s="13"/>
      <c r="D41" s="13">
        <v>88.23</v>
      </c>
      <c r="E41" s="13"/>
      <c r="F41" s="22">
        <f t="shared" si="0"/>
        <v>881.84</v>
      </c>
      <c r="G41" s="22"/>
      <c r="H41" s="14" t="s">
        <v>51</v>
      </c>
    </row>
    <row r="42" spans="1:8" ht="18.75" x14ac:dyDescent="0.3">
      <c r="A42" s="12" t="str">
        <f>'[1]2566'!D35</f>
        <v>ไนจีเรีย</v>
      </c>
      <c r="B42" s="13">
        <v>214.11600000000001</v>
      </c>
      <c r="C42" s="13"/>
      <c r="D42" s="13">
        <v>3129.3679999999999</v>
      </c>
      <c r="E42" s="13"/>
      <c r="F42" s="22">
        <f t="shared" si="0"/>
        <v>3343.4839999999999</v>
      </c>
      <c r="G42" s="22"/>
      <c r="H42" s="14" t="s">
        <v>16</v>
      </c>
    </row>
    <row r="43" spans="1:8" ht="21.75" x14ac:dyDescent="0.5">
      <c r="A43" s="12" t="str">
        <f>'[1]2566'!D36</f>
        <v>เนเธอร์แลนด์</v>
      </c>
      <c r="B43" s="13">
        <v>280.05500000000001</v>
      </c>
      <c r="C43" s="13"/>
      <c r="D43" s="15">
        <v>166.88499999999999</v>
      </c>
      <c r="E43" s="15"/>
      <c r="F43" s="22">
        <f t="shared" si="0"/>
        <v>446.94</v>
      </c>
      <c r="G43" s="22"/>
      <c r="H43" s="14" t="s">
        <v>52</v>
      </c>
    </row>
    <row r="44" spans="1:8" ht="21.75" x14ac:dyDescent="0.5">
      <c r="A44" s="12" t="str">
        <f>'[1]2566'!D37</f>
        <v>นิวซีแลนด์</v>
      </c>
      <c r="B44" s="13">
        <v>93222.179000000004</v>
      </c>
      <c r="C44" s="13"/>
      <c r="D44" s="15">
        <v>336879.59</v>
      </c>
      <c r="E44" s="15">
        <v>1133.4290000000001</v>
      </c>
      <c r="F44" s="22">
        <f t="shared" si="0"/>
        <v>430101.76900000003</v>
      </c>
      <c r="G44" s="22">
        <f t="shared" si="1"/>
        <v>1133.4290000000001</v>
      </c>
      <c r="H44" s="14" t="s">
        <v>17</v>
      </c>
    </row>
    <row r="45" spans="1:8" ht="21.75" x14ac:dyDescent="0.5">
      <c r="A45" s="16" t="s">
        <v>61</v>
      </c>
      <c r="B45" s="17"/>
      <c r="C45" s="17"/>
      <c r="D45" s="19">
        <v>623.53</v>
      </c>
      <c r="E45" s="19"/>
      <c r="F45" s="26">
        <f t="shared" si="0"/>
        <v>623.53</v>
      </c>
      <c r="G45" s="26"/>
      <c r="H45" s="18" t="s">
        <v>66</v>
      </c>
    </row>
    <row r="46" spans="1:8" ht="21.75" x14ac:dyDescent="0.5">
      <c r="A46" s="12" t="s">
        <v>62</v>
      </c>
      <c r="B46" s="13"/>
      <c r="C46" s="13"/>
      <c r="D46" s="15">
        <v>2207.0500000000002</v>
      </c>
      <c r="E46" s="15"/>
      <c r="F46" s="22">
        <f t="shared" si="0"/>
        <v>2207.0500000000002</v>
      </c>
      <c r="G46" s="22"/>
      <c r="H46" s="14" t="s">
        <v>67</v>
      </c>
    </row>
    <row r="47" spans="1:8" ht="18.75" x14ac:dyDescent="0.3">
      <c r="A47" s="12" t="str">
        <f>'[1]2566'!D38</f>
        <v>โปแลนด์</v>
      </c>
      <c r="B47" s="13">
        <v>1629.164</v>
      </c>
      <c r="C47" s="13"/>
      <c r="D47" s="13">
        <v>2509.8870000000002</v>
      </c>
      <c r="E47" s="13"/>
      <c r="F47" s="22">
        <f t="shared" si="0"/>
        <v>4139.0510000000004</v>
      </c>
      <c r="G47" s="22"/>
      <c r="H47" s="14" t="s">
        <v>18</v>
      </c>
    </row>
    <row r="48" spans="1:8" ht="18.75" x14ac:dyDescent="0.3">
      <c r="A48" s="12" t="str">
        <f>'[1]2566'!D39</f>
        <v>โรมาเนีย</v>
      </c>
      <c r="B48" s="13">
        <v>1929.739</v>
      </c>
      <c r="C48" s="13"/>
      <c r="D48" s="13">
        <v>1719.307</v>
      </c>
      <c r="E48" s="13"/>
      <c r="F48" s="22">
        <f t="shared" si="0"/>
        <v>3649.0460000000003</v>
      </c>
      <c r="G48" s="22"/>
      <c r="H48" s="14" t="s">
        <v>19</v>
      </c>
    </row>
    <row r="49" spans="1:8" ht="18.75" x14ac:dyDescent="0.3">
      <c r="A49" s="12" t="str">
        <f>'[1]2566'!D41</f>
        <v>สวีเดน</v>
      </c>
      <c r="B49" s="13">
        <v>6184.7079999999996</v>
      </c>
      <c r="C49" s="13"/>
      <c r="D49" s="13">
        <v>1460.164</v>
      </c>
      <c r="E49" s="13"/>
      <c r="F49" s="22">
        <f t="shared" si="0"/>
        <v>7644.8719999999994</v>
      </c>
      <c r="G49" s="22"/>
      <c r="H49" s="14" t="s">
        <v>20</v>
      </c>
    </row>
    <row r="50" spans="1:8" ht="18.75" x14ac:dyDescent="0.3">
      <c r="A50" s="12" t="str">
        <f>'[1]2566'!D43</f>
        <v>สุรินัม</v>
      </c>
      <c r="B50" s="13"/>
      <c r="C50" s="13">
        <v>1.0620000000000001</v>
      </c>
      <c r="D50" s="13">
        <v>83.88</v>
      </c>
      <c r="E50" s="13">
        <v>1.117</v>
      </c>
      <c r="F50" s="22">
        <f t="shared" si="0"/>
        <v>83.88</v>
      </c>
      <c r="G50" s="22">
        <f t="shared" si="1"/>
        <v>2.1790000000000003</v>
      </c>
      <c r="H50" s="14" t="s">
        <v>53</v>
      </c>
    </row>
    <row r="51" spans="1:8" ht="18.75" x14ac:dyDescent="0.3">
      <c r="A51" s="12" t="str">
        <f>'[1]2566'!D45</f>
        <v>ยูเครน</v>
      </c>
      <c r="B51" s="13">
        <v>1482.5419999999999</v>
      </c>
      <c r="C51" s="13"/>
      <c r="D51" s="13"/>
      <c r="E51" s="13"/>
      <c r="F51" s="22">
        <f t="shared" si="0"/>
        <v>1482.5419999999999</v>
      </c>
      <c r="G51" s="22"/>
      <c r="H51" s="14" t="s">
        <v>21</v>
      </c>
    </row>
    <row r="52" spans="1:8" ht="18.75" x14ac:dyDescent="0.3">
      <c r="A52" s="12" t="str">
        <f>'[1]2566'!D46</f>
        <v>ยูกันดา</v>
      </c>
      <c r="B52" s="13">
        <v>18.46</v>
      </c>
      <c r="C52" s="13"/>
      <c r="D52" s="13"/>
      <c r="E52" s="13"/>
      <c r="F52" s="22">
        <f t="shared" si="0"/>
        <v>18.46</v>
      </c>
      <c r="G52" s="22"/>
      <c r="H52" s="14" t="s">
        <v>54</v>
      </c>
    </row>
    <row r="53" spans="1:8" ht="18.75" x14ac:dyDescent="0.3">
      <c r="A53" s="12" t="str">
        <f>'[1]2566'!D47</f>
        <v>สหรัฐอเมริกา</v>
      </c>
      <c r="B53" s="13">
        <v>67105.703999999998</v>
      </c>
      <c r="C53" s="13"/>
      <c r="D53" s="13">
        <v>6081.1949999999997</v>
      </c>
      <c r="E53" s="13">
        <v>4611.3389999999999</v>
      </c>
      <c r="F53" s="22">
        <f t="shared" si="0"/>
        <v>73186.899000000005</v>
      </c>
      <c r="G53" s="22">
        <f t="shared" si="1"/>
        <v>4611.3389999999999</v>
      </c>
      <c r="H53" s="14" t="s">
        <v>22</v>
      </c>
    </row>
    <row r="54" spans="1:8" ht="18.75" x14ac:dyDescent="0.3">
      <c r="A54" s="12" t="str">
        <f>'[1]2566'!D48</f>
        <v>อุรุกวัย</v>
      </c>
      <c r="B54" s="13">
        <v>7735.3209999999999</v>
      </c>
      <c r="C54" s="13"/>
      <c r="D54" s="13"/>
      <c r="E54" s="13"/>
      <c r="F54" s="22">
        <f t="shared" si="0"/>
        <v>7735.3209999999999</v>
      </c>
      <c r="G54" s="22"/>
      <c r="H54" s="14" t="s">
        <v>23</v>
      </c>
    </row>
    <row r="55" spans="1:8" ht="18.75" x14ac:dyDescent="0.3">
      <c r="A55" s="12" t="str">
        <f>'[1]2566'!D49</f>
        <v>เวียตนาม</v>
      </c>
      <c r="B55" s="13">
        <v>40.478999999999999</v>
      </c>
      <c r="C55" s="13"/>
      <c r="D55" s="13">
        <v>495.79599999999999</v>
      </c>
      <c r="E55" s="13"/>
      <c r="F55" s="22">
        <f t="shared" si="0"/>
        <v>536.27499999999998</v>
      </c>
      <c r="G55" s="22"/>
      <c r="H55" s="14" t="s">
        <v>24</v>
      </c>
    </row>
    <row r="56" spans="1:8" ht="18.75" x14ac:dyDescent="0.3">
      <c r="A56" s="12" t="str">
        <f>'[1]2566'!D50</f>
        <v>สาธารณรัฐอาฟริกาใต้</v>
      </c>
      <c r="B56" s="13">
        <v>203.25</v>
      </c>
      <c r="C56" s="13">
        <v>196.428</v>
      </c>
      <c r="D56" s="13">
        <v>82.965999999999994</v>
      </c>
      <c r="E56" s="13"/>
      <c r="F56" s="22">
        <f t="shared" si="0"/>
        <v>286.21600000000001</v>
      </c>
      <c r="G56" s="22">
        <f t="shared" si="1"/>
        <v>196.428</v>
      </c>
      <c r="H56" s="14" t="s">
        <v>55</v>
      </c>
    </row>
    <row r="57" spans="1:8" ht="18.75" x14ac:dyDescent="0.3">
      <c r="A57" s="12" t="str">
        <f>'[1]2566'!D51</f>
        <v>ไม่ระบุ</v>
      </c>
      <c r="B57" s="13">
        <v>28859.99</v>
      </c>
      <c r="C57" s="13">
        <v>1245.69</v>
      </c>
      <c r="D57" s="13">
        <v>32601.919999999998</v>
      </c>
      <c r="E57" s="13">
        <v>2321.89</v>
      </c>
      <c r="F57" s="22">
        <v>61460.91</v>
      </c>
      <c r="G57" s="22">
        <v>3567.53</v>
      </c>
      <c r="H57" s="14" t="s">
        <v>25</v>
      </c>
    </row>
    <row r="58" spans="1:8" ht="18.75" x14ac:dyDescent="0.3">
      <c r="A58" s="23" t="s">
        <v>28</v>
      </c>
      <c r="B58" s="24">
        <f>SUM(B6:B57)</f>
        <v>537911.60239999997</v>
      </c>
      <c r="C58" s="24">
        <f t="shared" ref="C58:G58" si="2">SUM(C6:C57)</f>
        <v>15487.453000000001</v>
      </c>
      <c r="D58" s="24">
        <f t="shared" si="2"/>
        <v>887432.70440000016</v>
      </c>
      <c r="E58" s="24">
        <f t="shared" si="2"/>
        <v>31182.668999999998</v>
      </c>
      <c r="F58" s="24">
        <f t="shared" si="2"/>
        <v>1425343.3067999999</v>
      </c>
      <c r="G58" s="24">
        <f t="shared" si="2"/>
        <v>46670.072</v>
      </c>
      <c r="H58" s="25" t="s">
        <v>68</v>
      </c>
    </row>
    <row r="59" spans="1:8" x14ac:dyDescent="0.25">
      <c r="A59" s="1" t="s">
        <v>71</v>
      </c>
    </row>
    <row r="60" spans="1:8" x14ac:dyDescent="0.25">
      <c r="A60" s="1" t="s">
        <v>72</v>
      </c>
    </row>
  </sheetData>
  <mergeCells count="7">
    <mergeCell ref="A1:G1"/>
    <mergeCell ref="A4:A5"/>
    <mergeCell ref="H4:H5"/>
    <mergeCell ref="B4:C4"/>
    <mergeCell ref="D4:E4"/>
    <mergeCell ref="F4:G4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31</vt:lpstr>
      <vt:lpstr>'ตารางที่ 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Sarit</dc:creator>
  <cp:lastModifiedBy>นฤทัย พอกพูน</cp:lastModifiedBy>
  <cp:lastPrinted>2025-07-04T07:24:46Z</cp:lastPrinted>
  <dcterms:created xsi:type="dcterms:W3CDTF">2025-05-28T14:07:56Z</dcterms:created>
  <dcterms:modified xsi:type="dcterms:W3CDTF">2025-08-04T06:02:55Z</dcterms:modified>
</cp:coreProperties>
</file>