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ตาราง Excel แก้ไขครั้งที่ 1\"/>
    </mc:Choice>
  </mc:AlternateContent>
  <xr:revisionPtr revIDLastSave="0" documentId="13_ncr:1_{D64D1CCF-9B25-42DC-8B42-5DCA5A66639B}" xr6:coauthVersionLast="47" xr6:coauthVersionMax="47" xr10:uidLastSave="{00000000-0000-0000-0000-000000000000}"/>
  <bookViews>
    <workbookView xWindow="14535" yWindow="435" windowWidth="13305" windowHeight="15045" xr2:uid="{00000000-000D-0000-FFFF-FFFF00000000}"/>
  </bookViews>
  <sheets>
    <sheet name="ตาราง 7" sheetId="1" r:id="rId1"/>
    <sheet name="กราฟที่ 6" sheetId="3" r:id="rId2"/>
    <sheet name="พื้นที่ปลูกป่ารายปี" sheetId="4" r:id="rId3"/>
    <sheet name="Graph" sheetId="2" state="hidden" r:id="rId4"/>
  </sheets>
  <definedNames>
    <definedName name="_xlnm._FilterDatabase" localSheetId="1" hidden="1">'กราฟที่ 6'!$A$19:$B$24</definedName>
    <definedName name="_xlnm.Print_Area" localSheetId="1">'กราฟที่ 6'!$A$1:$N$15</definedName>
    <definedName name="_xlnm.Print_Area" localSheetId="0">'ตาราง 7'!$A$1:$N$17</definedName>
    <definedName name="_xlnm.Print_Area" localSheetId="2">พื้นที่ปลูกป่ารายปี!$B$1:$O$3</definedName>
  </definedNames>
  <calcPr calcId="191029"/>
</workbook>
</file>

<file path=xl/calcChain.xml><?xml version="1.0" encoding="utf-8"?>
<calcChain xmlns="http://schemas.openxmlformats.org/spreadsheetml/2006/main">
  <c r="N10" i="3" l="1"/>
  <c r="M11" i="3"/>
  <c r="L11" i="3"/>
  <c r="K11" i="3"/>
  <c r="J11" i="3"/>
  <c r="I11" i="3"/>
  <c r="H11" i="3"/>
  <c r="G11" i="3"/>
  <c r="F11" i="3"/>
  <c r="E11" i="3"/>
  <c r="D11" i="3"/>
  <c r="C11" i="3"/>
  <c r="B11" i="3"/>
  <c r="N9" i="3"/>
  <c r="N8" i="3"/>
  <c r="N7" i="3"/>
  <c r="N6" i="3"/>
  <c r="C13" i="1"/>
  <c r="D13" i="1"/>
  <c r="E13" i="1"/>
  <c r="F13" i="1"/>
  <c r="G13" i="1"/>
  <c r="H13" i="1"/>
  <c r="I13" i="1"/>
  <c r="J13" i="1"/>
  <c r="K13" i="1"/>
  <c r="L13" i="1"/>
  <c r="M13" i="1"/>
  <c r="B13" i="1"/>
  <c r="N12" i="1"/>
  <c r="N8" i="1"/>
  <c r="N11" i="1"/>
  <c r="N9" i="1"/>
  <c r="N10" i="1"/>
  <c r="N11" i="3" l="1"/>
  <c r="N13" i="1"/>
</calcChain>
</file>

<file path=xl/sharedStrings.xml><?xml version="1.0" encoding="utf-8"?>
<sst xmlns="http://schemas.openxmlformats.org/spreadsheetml/2006/main" count="81" uniqueCount="28">
  <si>
    <t xml:space="preserve">  หน่วย : ไร่                    Unit : Rai</t>
  </si>
  <si>
    <t>ปีงบประมาณ พ.ศ.</t>
  </si>
  <si>
    <t>กิจกรรม</t>
  </si>
  <si>
    <t>รวม</t>
  </si>
  <si>
    <t>Total</t>
  </si>
  <si>
    <t xml:space="preserve">  งานปลูกป่า (งบปกติ)</t>
  </si>
  <si>
    <t xml:space="preserve">  งานปลูกป่า (งบกลาง)</t>
  </si>
  <si>
    <t xml:space="preserve">  ปลูกป่าทดแทนกรณีหน่วยงานได้รับอนุญาต</t>
  </si>
  <si>
    <t>ปีงบประมาณ</t>
  </si>
  <si>
    <t>พื้นที่ป่า</t>
  </si>
  <si>
    <t>ตารางที่ 7  พื้นที่ป่าที่ได้รับการฟื้นฟูโดยกรมป่าไม้ ปีงบประมาณ พ.ศ. 2556 - 2567</t>
  </si>
  <si>
    <t>Table 7  Reforestation in 2013 - 2024</t>
  </si>
  <si>
    <t>-</t>
  </si>
  <si>
    <t>*80,194</t>
  </si>
  <si>
    <t xml:space="preserve"> -</t>
  </si>
  <si>
    <r>
      <t xml:space="preserve">Source :  </t>
    </r>
    <r>
      <rPr>
        <sz val="13"/>
        <rFont val="TH SarabunPSK"/>
        <family val="2"/>
      </rPr>
      <t>State Reforestation Division ,  Forest Plantation Promotion Office</t>
    </r>
  </si>
  <si>
    <r>
      <t>ที่มา :</t>
    </r>
    <r>
      <rPr>
        <sz val="13"/>
        <rFont val="TH SarabunPSK"/>
        <family val="2"/>
      </rPr>
      <t xml:space="preserve">  ส่วนฟื้นฟูพื้นที่ป่าไม้, ส่วนภาคีเครือข่ายฟื้นฟูพื้นที่สีเขียว  สำนักส่งเสริมการปลูกป่า  กรมป่าไม้      </t>
    </r>
  </si>
  <si>
    <t xml:space="preserve">  งานปลูกป่าเงินนอกงบประมาณ 
  (ส่วนฟื้นฟูพื้นที่ป่าไม้)</t>
  </si>
  <si>
    <t xml:space="preserve">  งานปลูกป่าเงินนอกงบประมาณ  
  (ส่วนภาคีเครือข่ายฟื้นฟูพื้นที่สีเขียว)</t>
  </si>
  <si>
    <t xml:space="preserve">                2. งานปลูกป่าเงินนอกงบประมาณ (ส่วนฟื้นฟูพื้นที่ป่าไม้) หมายถึง งานปลูกป่าโดยเงินนอกงบประมาณที่กรมป่าไม้ ได้เรียกเก็บจากผู้ได้รับอนุญาตต่างๆ ตามเงื่อนไขที่กำหนด เพื่อนำไปใช้ในการปลูกป่าและบำรุงป่า</t>
  </si>
  <si>
    <t xml:space="preserve">                3. งานปลูกป่าเงินนอกงบประมาณ (ส่วนภาคีเครือข่ายฟื้นฟูพื้นที่สีเขียว)  หมายถึง งานปลูกป่าโดยเงินนอกงบประมาณกรมป่าไม้ โดยภาคเอกชนหรือองค์กรต่าง ๆ ที่เข้ามามีส่วนร่วมในการปลูกและบำรุงป่า </t>
  </si>
  <si>
    <t xml:space="preserve">                    3.1 ปี 2556 - 2564 เป็นเงินนอกงบประมาณในรูปแบบบริจาคเงิน (00927) โครงการปลูกป่าเพื่อสังคมและสิ่งแวดล้อม (CSR) </t>
  </si>
  <si>
    <t xml:space="preserve">                    3.2 ปี 2565 เริ่มมีโครงการความร่วมมือการฟื้นฟูระบบนิเวศ ระหว่าง หน่วยงานภายนอก กับ กรมป่าไม้ โดยแบ่งเป็น 2 กรณี 1.การขอคาร์บอนเครคิต 2.การบริจาคเงิน</t>
  </si>
  <si>
    <r>
      <t xml:space="preserve">หมายเหตุ :  </t>
    </r>
    <r>
      <rPr>
        <sz val="13"/>
        <rFont val="TH SarabunPSK"/>
        <family val="2"/>
      </rPr>
      <t>1.</t>
    </r>
    <r>
      <rPr>
        <b/>
        <sz val="13"/>
        <rFont val="TH SarabunPSK"/>
        <family val="2"/>
      </rPr>
      <t xml:space="preserve"> </t>
    </r>
    <r>
      <rPr>
        <sz val="13"/>
        <rFont val="TH SarabunPSK"/>
        <family val="2"/>
      </rPr>
      <t>* เป็นข้อมูลที่ปรับปรุงล่าสุด</t>
    </r>
    <r>
      <rPr>
        <b/>
        <sz val="13"/>
        <rFont val="TH SarabunPSK"/>
        <family val="2"/>
      </rPr>
      <t xml:space="preserve"> </t>
    </r>
    <r>
      <rPr>
        <sz val="13"/>
        <rFont val="TH SarabunPSK"/>
        <family val="2"/>
      </rPr>
      <t>ณ วันที่ 27 กุมภาพันธ์ 2568</t>
    </r>
  </si>
  <si>
    <t>ปี</t>
  </si>
  <si>
    <t>จำนวน ไร่</t>
  </si>
  <si>
    <t>ลำดับ</t>
  </si>
  <si>
    <t>Table 7    Forest area restored by the Royal Forest Department, Fiscal Year 2013 - 2024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</si>
</sst>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0"/>
  </numFmts>
  <fonts count="18" x14ac:knownFonts="1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4"/>
      <color theme="1"/>
      <name val="Tahoma"/>
      <family val="2"/>
      <scheme val="minor"/>
    </font>
    <font>
      <b/>
      <sz val="13"/>
      <name val="TH SarabunPSK"/>
      <family val="2"/>
    </font>
    <font>
      <sz val="13"/>
      <name val="Tahoma"/>
      <family val="2"/>
      <scheme val="minor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ahoma"/>
      <family val="2"/>
      <scheme val="minor"/>
    </font>
    <font>
      <sz val="12"/>
      <name val="TH SarabunPSK"/>
      <family val="2"/>
    </font>
    <font>
      <b/>
      <sz val="13.5"/>
      <name val="TH SarabunPSK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  <charset val="222"/>
    </font>
    <font>
      <sz val="12"/>
      <name val="Tahoma"/>
      <family val="2"/>
      <charset val="222"/>
      <scheme val="minor"/>
    </font>
    <font>
      <sz val="14"/>
      <name val="TH SarabunPSK"/>
      <family val="2"/>
      <charset val="222"/>
    </font>
    <font>
      <sz val="13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4" fontId="1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0" fontId="5" fillId="0" borderId="0" xfId="0" applyFont="1"/>
    <xf numFmtId="0" fontId="1" fillId="0" borderId="5" xfId="0" applyFont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0" fontId="8" fillId="0" borderId="7" xfId="0" applyFont="1" applyBorder="1" applyAlignment="1">
      <alignment vertical="center"/>
    </xf>
    <xf numFmtId="3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8" fillId="0" borderId="7" xfId="0" quotePrefix="1" applyNumberFormat="1" applyFont="1" applyBorder="1" applyAlignment="1">
      <alignment horizontal="center" vertical="center"/>
    </xf>
    <xf numFmtId="3" fontId="8" fillId="0" borderId="7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8" fillId="0" borderId="0" xfId="0" applyNumberFormat="1" applyFont="1"/>
    <xf numFmtId="49" fontId="9" fillId="3" borderId="2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left" vertical="center"/>
    </xf>
    <xf numFmtId="43" fontId="8" fillId="0" borderId="7" xfId="1" applyFont="1" applyBorder="1" applyAlignment="1">
      <alignment horizontal="center" vertical="center"/>
    </xf>
    <xf numFmtId="43" fontId="6" fillId="0" borderId="7" xfId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3" fontId="8" fillId="0" borderId="0" xfId="0" applyNumberFormat="1" applyFont="1" applyAlignment="1">
      <alignment horizontal="center" vertical="center"/>
    </xf>
    <xf numFmtId="187" fontId="8" fillId="0" borderId="0" xfId="0" applyNumberFormat="1" applyFont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4" fillId="0" borderId="7" xfId="0" applyFont="1" applyBorder="1"/>
    <xf numFmtId="0" fontId="4" fillId="4" borderId="7" xfId="0" applyFont="1" applyFill="1" applyBorder="1"/>
    <xf numFmtId="43" fontId="14" fillId="0" borderId="0" xfId="1" applyFont="1" applyAlignment="1">
      <alignment horizontal="left"/>
    </xf>
    <xf numFmtId="43" fontId="15" fillId="0" borderId="0" xfId="1" applyFont="1"/>
    <xf numFmtId="43" fontId="16" fillId="4" borderId="7" xfId="1" applyFont="1" applyFill="1" applyBorder="1"/>
    <xf numFmtId="43" fontId="17" fillId="4" borderId="7" xfId="1" applyFont="1" applyFill="1" applyBorder="1" applyAlignment="1">
      <alignment horizontal="center" vertical="center"/>
    </xf>
    <xf numFmtId="43" fontId="16" fillId="0" borderId="0" xfId="1" applyFont="1"/>
    <xf numFmtId="0" fontId="4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187" fontId="8" fillId="0" borderId="7" xfId="0" applyNumberFormat="1" applyFont="1" applyBorder="1" applyAlignment="1">
      <alignment horizontal="center" vertical="center"/>
    </xf>
    <xf numFmtId="43" fontId="4" fillId="0" borderId="0" xfId="1" applyFont="1"/>
    <xf numFmtId="0" fontId="6" fillId="0" borderId="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00"/>
      <color rgb="FF0000FF"/>
      <color rgb="FF00FFFF"/>
      <color rgb="FFFF00FF"/>
      <color rgb="FF8CAF47"/>
      <color rgb="FF00FF00"/>
      <color rgb="FF78A6DE"/>
      <color rgb="FFCCFFFF"/>
      <color rgb="FFB265FF"/>
      <color rgb="FFA95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C45-45F6-BCC9-A53A2D064C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C45-45F6-BCC9-A53A2D064C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C45-45F6-BCC9-A53A2D064CAE}"/>
              </c:ext>
            </c:extLst>
          </c:dPt>
          <c:dPt>
            <c:idx val="3"/>
            <c:bubble3D val="0"/>
            <c:explosion val="2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82B-4B7F-BD9D-687C472918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C45-45F6-BCC9-A53A2D064CAE}"/>
              </c:ext>
            </c:extLst>
          </c:dPt>
          <c:cat>
            <c:strRef>
              <c:f>'กราฟที่ 6'!$A$28:$A$32</c:f>
              <c:strCache>
                <c:ptCount val="5"/>
                <c:pt idx="0">
                  <c:v>  งานปลูกป่า (งบปกติ)</c:v>
                </c:pt>
                <c:pt idx="1">
                  <c:v>  งานปลูกป่า (งบกลาง)</c:v>
                </c:pt>
                <c:pt idx="2">
                  <c:v>  ปลูกป่าทดแทนกรณีหน่วยงานได้รับอนุญาต</c:v>
                </c:pt>
                <c:pt idx="3">
                  <c:v>  งานปลูกป่าเงินนอกงบประมาณ 
  (ส่วนฟื้นฟูพื้นที่ป่าไม้)</c:v>
                </c:pt>
                <c:pt idx="4">
                  <c:v>  งานปลูกป่าเงินนอกงบประมาณ  
  (ส่วนภาคีเครือข่ายฟื้นฟูพื้นที่สีเขียว)</c:v>
                </c:pt>
              </c:strCache>
            </c:strRef>
          </c:cat>
          <c:val>
            <c:numRef>
              <c:f>'กราฟที่ 6'!$B$28:$B$32</c:f>
              <c:numCache>
                <c:formatCode>_(* #,##0.00_);_(* \(#,##0.00\);_(* "-"??_);_(@_)</c:formatCode>
                <c:ptCount val="5"/>
                <c:pt idx="0">
                  <c:v>252185</c:v>
                </c:pt>
                <c:pt idx="1">
                  <c:v>10000</c:v>
                </c:pt>
                <c:pt idx="2">
                  <c:v>85920.972999999998</c:v>
                </c:pt>
                <c:pt idx="3">
                  <c:v>586633.54</c:v>
                </c:pt>
                <c:pt idx="4">
                  <c:v>407334.82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B-4B7F-BD9D-687C47291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solidFill>
          <a:srgbClr val="C00000">
            <a:alpha val="15000"/>
          </a:srgbClr>
        </a:solidFill>
      </c:spPr>
    </c:floor>
    <c:sideWall>
      <c:thickness val="0"/>
      <c:spPr>
        <a:solidFill>
          <a:srgbClr val="00FFFF">
            <a:alpha val="3000"/>
          </a:srgbClr>
        </a:solidFill>
      </c:spPr>
    </c:sideWall>
    <c:backWall>
      <c:thickness val="0"/>
      <c:spPr>
        <a:solidFill>
          <a:srgbClr val="00FFFF">
            <a:alpha val="3000"/>
          </a:srgbClr>
        </a:solidFill>
      </c:spPr>
    </c:backWall>
    <c:plotArea>
      <c:layout>
        <c:manualLayout>
          <c:layoutTarget val="inner"/>
          <c:xMode val="edge"/>
          <c:yMode val="edge"/>
          <c:x val="8.4515854437114277E-2"/>
          <c:y val="0.15077868537463199"/>
          <c:w val="0.8235011698694239"/>
          <c:h val="0.74078829937677071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Graph!$D$4</c:f>
              <c:strCache>
                <c:ptCount val="1"/>
                <c:pt idx="0">
                  <c:v>พื้นที่ป่า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dLbl>
              <c:idx val="0"/>
              <c:layout>
                <c:manualLayout>
                  <c:x val="3.9682535549458867E-3"/>
                  <c:y val="3.2467526933986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B0-4A0C-BD02-DEA216E8BB12}"/>
                </c:ext>
              </c:extLst>
            </c:dLbl>
            <c:dLbl>
              <c:idx val="1"/>
              <c:layout>
                <c:manualLayout>
                  <c:x val="3.9682535549458624E-3"/>
                  <c:y val="0.116883096962351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B0-4A0C-BD02-DEA216E8BB12}"/>
                </c:ext>
              </c:extLst>
            </c:dLbl>
            <c:dLbl>
              <c:idx val="2"/>
              <c:layout>
                <c:manualLayout>
                  <c:x val="3.9682535549458867E-3"/>
                  <c:y val="8.2251068232766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B0-4A0C-BD02-DEA216E8BB12}"/>
                </c:ext>
              </c:extLst>
            </c:dLbl>
            <c:dLbl>
              <c:idx val="3"/>
              <c:layout>
                <c:manualLayout>
                  <c:x val="3.9682535549458867E-3"/>
                  <c:y val="0.108225089779955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B0-4A0C-BD02-DEA216E8BB12}"/>
                </c:ext>
              </c:extLst>
            </c:dLbl>
            <c:dLbl>
              <c:idx val="4"/>
              <c:layout>
                <c:manualLayout>
                  <c:x val="3.9682535549458867E-3"/>
                  <c:y val="0.110389591575554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B0-4A0C-BD02-DEA216E8BB12}"/>
                </c:ext>
              </c:extLst>
            </c:dLbl>
            <c:dLbl>
              <c:idx val="5"/>
              <c:layout>
                <c:manualLayout>
                  <c:x val="3.9682535549458867E-3"/>
                  <c:y val="0.123376602349149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B0-4A0C-BD02-DEA216E8BB12}"/>
                </c:ext>
              </c:extLst>
            </c:dLbl>
            <c:dLbl>
              <c:idx val="6"/>
              <c:layout>
                <c:manualLayout>
                  <c:x val="3.9682535549458867E-3"/>
                  <c:y val="8.4415570028365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B0-4A0C-BD02-DEA216E8BB12}"/>
                </c:ext>
              </c:extLst>
            </c:dLbl>
            <c:dLbl>
              <c:idx val="7"/>
              <c:layout>
                <c:manualLayout>
                  <c:x val="5.2910047399278484E-3"/>
                  <c:y val="0.112554093371153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B0-4A0C-BD02-DEA216E8BB12}"/>
                </c:ext>
              </c:extLst>
            </c:dLbl>
            <c:dLbl>
              <c:idx val="8"/>
              <c:layout>
                <c:manualLayout>
                  <c:x val="5.2910047399278484E-3"/>
                  <c:y val="8.0086566437166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B0-4A0C-BD02-DEA216E8BB12}"/>
                </c:ext>
              </c:extLst>
            </c:dLbl>
            <c:dLbl>
              <c:idx val="9"/>
              <c:layout>
                <c:manualLayout>
                  <c:x val="3.9682535549458867E-3"/>
                  <c:y val="9.3073577210761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B0-4A0C-BD02-DEA216E8BB12}"/>
                </c:ext>
              </c:extLst>
            </c:dLbl>
            <c:dLbl>
              <c:idx val="10"/>
              <c:layout>
                <c:manualLayout>
                  <c:x val="3.9682535549458867E-3"/>
                  <c:y val="0.125541104144748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B0-4A0C-BD02-DEA216E8BB12}"/>
                </c:ext>
              </c:extLst>
            </c:dLbl>
            <c:dLbl>
              <c:idx val="11"/>
              <c:layout>
                <c:manualLayout>
                  <c:x val="3.9682535549458867E-3"/>
                  <c:y val="9.0909075415162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AB0-4A0C-BD02-DEA216E8BB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accent2">
                        <a:lumMod val="50000"/>
                      </a:schemeClr>
                    </a:solidFill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Graph!$C$5:$C$16</c:f>
              <c:numCache>
                <c:formatCode>General</c:formatCode>
                <c:ptCount val="12"/>
                <c:pt idx="0">
                  <c:v>2555</c:v>
                </c:pt>
                <c:pt idx="1">
                  <c:v>2556</c:v>
                </c:pt>
                <c:pt idx="2">
                  <c:v>2557</c:v>
                </c:pt>
                <c:pt idx="3">
                  <c:v>2558</c:v>
                </c:pt>
                <c:pt idx="4">
                  <c:v>2559</c:v>
                </c:pt>
                <c:pt idx="5">
                  <c:v>2560</c:v>
                </c:pt>
                <c:pt idx="6">
                  <c:v>2561</c:v>
                </c:pt>
                <c:pt idx="7">
                  <c:v>2562</c:v>
                </c:pt>
                <c:pt idx="8">
                  <c:v>2563</c:v>
                </c:pt>
                <c:pt idx="9">
                  <c:v>2564</c:v>
                </c:pt>
                <c:pt idx="10">
                  <c:v>2565</c:v>
                </c:pt>
                <c:pt idx="11">
                  <c:v>2566</c:v>
                </c:pt>
              </c:numCache>
            </c:numRef>
          </c:cat>
          <c:val>
            <c:numRef>
              <c:f>Graph!$D$5:$D$16</c:f>
              <c:numCache>
                <c:formatCode>#,##0.00</c:formatCode>
                <c:ptCount val="12"/>
                <c:pt idx="0" formatCode="#,##0">
                  <c:v>20953</c:v>
                </c:pt>
                <c:pt idx="1">
                  <c:v>63375.05</c:v>
                </c:pt>
                <c:pt idx="2" formatCode="#,##0">
                  <c:v>79200</c:v>
                </c:pt>
                <c:pt idx="3">
                  <c:v>96433.57</c:v>
                </c:pt>
                <c:pt idx="4">
                  <c:v>69212.350000000006</c:v>
                </c:pt>
                <c:pt idx="5">
                  <c:v>107799.98</c:v>
                </c:pt>
                <c:pt idx="6" formatCode="#,##0">
                  <c:v>97419</c:v>
                </c:pt>
                <c:pt idx="7">
                  <c:v>89973.47</c:v>
                </c:pt>
                <c:pt idx="8" formatCode="#,##0">
                  <c:v>37620</c:v>
                </c:pt>
                <c:pt idx="9" formatCode="#,##0">
                  <c:v>127657</c:v>
                </c:pt>
                <c:pt idx="10">
                  <c:v>228442.61</c:v>
                </c:pt>
                <c:pt idx="11" formatCode="#,##0">
                  <c:v>235315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AB0-4A0C-BD02-DEA216E8B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84860992"/>
        <c:axId val="784859904"/>
        <c:axId val="0"/>
      </c:bar3DChart>
      <c:catAx>
        <c:axId val="78486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rgbClr val="0070C0"/>
                </a:solidFill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784859904"/>
        <c:crosses val="autoZero"/>
        <c:auto val="1"/>
        <c:lblAlgn val="ctr"/>
        <c:lblOffset val="100"/>
        <c:noMultiLvlLbl val="0"/>
      </c:catAx>
      <c:valAx>
        <c:axId val="7848599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rgbClr val="0070C0"/>
                </a:solidFill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784860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20</xdr:row>
      <xdr:rowOff>360218</xdr:rowOff>
    </xdr:from>
    <xdr:to>
      <xdr:col>12</xdr:col>
      <xdr:colOff>233795</xdr:colOff>
      <xdr:row>31</xdr:row>
      <xdr:rowOff>25977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B8ADD013-6407-4325-48FD-632D91660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314324</xdr:colOff>
      <xdr:row>17</xdr:row>
      <xdr:rowOff>9523</xdr:rowOff>
    </xdr:from>
    <xdr:to>
      <xdr:col>14</xdr:col>
      <xdr:colOff>438150</xdr:colOff>
      <xdr:row>42</xdr:row>
      <xdr:rowOff>161924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0.0535</cdr:x>
      <cdr:y>0.07154</cdr:y>
    </cdr:from>
    <cdr:to>
      <cdr:x>0.16532</cdr:x>
      <cdr:y>0.13495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3694" y="419736"/>
          <a:ext cx="1073610" cy="372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พื้นที่ป่า (ไร่)</a:t>
          </a:r>
        </a:p>
      </cdr:txBody>
    </cdr:sp>
  </cdr:relSizeAnchor>
  <cdr:relSizeAnchor xmlns:cdr="http://schemas.openxmlformats.org/drawingml/2006/chartDrawing">
    <cdr:from>
      <cdr:x>0.87713</cdr:x>
      <cdr:y>0.88293</cdr:y>
    </cdr:from>
    <cdr:to>
      <cdr:x>0.98923</cdr:x>
      <cdr:y>0.94472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421536" y="5180500"/>
          <a:ext cx="1076240" cy="362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ปีงบประมาณ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zoomScale="110" zoomScaleNormal="110" workbookViewId="0">
      <selection activeCell="A12" sqref="A12"/>
    </sheetView>
  </sheetViews>
  <sheetFormatPr defaultRowHeight="21" customHeight="1" x14ac:dyDescent="0.3"/>
  <cols>
    <col min="1" max="1" width="30.25" style="3" customWidth="1"/>
    <col min="2" max="2" width="9" style="3" customWidth="1"/>
    <col min="3" max="3" width="9.75" style="3" customWidth="1"/>
    <col min="4" max="4" width="10.875" style="3" customWidth="1"/>
    <col min="5" max="5" width="10" style="3" customWidth="1"/>
    <col min="6" max="6" width="10.75" style="3" customWidth="1"/>
    <col min="7" max="7" width="10.375" style="3" customWidth="1"/>
    <col min="8" max="8" width="9.625" style="3" customWidth="1"/>
    <col min="9" max="9" width="9.375" style="3" customWidth="1"/>
    <col min="10" max="10" width="8.625" style="3" customWidth="1"/>
    <col min="11" max="11" width="9.75" style="3" customWidth="1"/>
    <col min="12" max="12" width="11.125" style="3" customWidth="1"/>
    <col min="13" max="13" width="9.625" style="3" customWidth="1"/>
    <col min="14" max="14" width="11.125" style="3" customWidth="1"/>
    <col min="15" max="16384" width="9" style="3"/>
  </cols>
  <sheetData>
    <row r="1" spans="1:15" s="9" customFormat="1" ht="21" customHeight="1" x14ac:dyDescent="0.3">
      <c r="A1" s="53" t="s">
        <v>10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5" s="11" customFormat="1" ht="21" customHeight="1" x14ac:dyDescent="0.3">
      <c r="A2" s="53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0"/>
    </row>
    <row r="3" spans="1:15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</row>
    <row r="4" spans="1:15" s="14" customFormat="1" ht="17.25" x14ac:dyDescent="0.3">
      <c r="A4" s="12"/>
      <c r="B4" s="13"/>
      <c r="C4" s="13"/>
      <c r="D4" s="13"/>
      <c r="E4" s="13"/>
      <c r="F4" s="13"/>
      <c r="G4" s="13"/>
      <c r="H4" s="13"/>
      <c r="I4" s="54" t="s">
        <v>0</v>
      </c>
      <c r="J4" s="54"/>
      <c r="K4" s="54"/>
      <c r="L4" s="54"/>
      <c r="M4" s="54"/>
      <c r="N4" s="54"/>
      <c r="O4" s="13"/>
    </row>
    <row r="5" spans="1:15" s="14" customFormat="1" ht="21" customHeight="1" x14ac:dyDescent="0.25">
      <c r="A5" s="24"/>
      <c r="B5" s="55" t="s">
        <v>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6"/>
      <c r="O5" s="13"/>
    </row>
    <row r="6" spans="1:15" s="14" customFormat="1" ht="21" customHeight="1" x14ac:dyDescent="0.25">
      <c r="A6" s="25" t="s">
        <v>2</v>
      </c>
      <c r="B6" s="26">
        <v>2556</v>
      </c>
      <c r="C6" s="26">
        <v>2557</v>
      </c>
      <c r="D6" s="26">
        <v>2558</v>
      </c>
      <c r="E6" s="26">
        <v>2559</v>
      </c>
      <c r="F6" s="26">
        <v>2560</v>
      </c>
      <c r="G6" s="26">
        <v>2561</v>
      </c>
      <c r="H6" s="26">
        <v>2562</v>
      </c>
      <c r="I6" s="26">
        <v>2563</v>
      </c>
      <c r="J6" s="26">
        <v>2564</v>
      </c>
      <c r="K6" s="26">
        <v>2565</v>
      </c>
      <c r="L6" s="26">
        <v>2566</v>
      </c>
      <c r="M6" s="26">
        <v>2567</v>
      </c>
      <c r="N6" s="26" t="s">
        <v>3</v>
      </c>
      <c r="O6" s="13"/>
    </row>
    <row r="7" spans="1:15" s="14" customFormat="1" ht="21" customHeight="1" x14ac:dyDescent="0.25">
      <c r="A7" s="27"/>
      <c r="B7" s="28">
        <v>2013</v>
      </c>
      <c r="C7" s="28">
        <v>2014</v>
      </c>
      <c r="D7" s="28">
        <v>2015</v>
      </c>
      <c r="E7" s="28">
        <v>2016</v>
      </c>
      <c r="F7" s="28">
        <v>2017</v>
      </c>
      <c r="G7" s="28">
        <v>2018</v>
      </c>
      <c r="H7" s="28">
        <v>2019</v>
      </c>
      <c r="I7" s="28">
        <v>2020</v>
      </c>
      <c r="J7" s="28">
        <v>2021</v>
      </c>
      <c r="K7" s="28">
        <v>2022</v>
      </c>
      <c r="L7" s="28">
        <v>2023</v>
      </c>
      <c r="M7" s="28">
        <v>2024</v>
      </c>
      <c r="N7" s="28" t="s">
        <v>4</v>
      </c>
      <c r="O7" s="13"/>
    </row>
    <row r="8" spans="1:15" s="14" customFormat="1" ht="21" customHeight="1" x14ac:dyDescent="0.25">
      <c r="A8" s="16" t="s">
        <v>5</v>
      </c>
      <c r="B8" s="18" t="s">
        <v>12</v>
      </c>
      <c r="C8" s="17" t="s">
        <v>12</v>
      </c>
      <c r="D8" s="18">
        <v>21062</v>
      </c>
      <c r="E8" s="18" t="s">
        <v>12</v>
      </c>
      <c r="F8" s="18">
        <v>20000</v>
      </c>
      <c r="G8" s="17">
        <v>92700</v>
      </c>
      <c r="H8" s="18" t="s">
        <v>13</v>
      </c>
      <c r="I8" s="18">
        <v>11350</v>
      </c>
      <c r="J8" s="18">
        <v>8620</v>
      </c>
      <c r="K8" s="18">
        <v>8839</v>
      </c>
      <c r="L8" s="31">
        <v>4970</v>
      </c>
      <c r="M8" s="37">
        <v>4450</v>
      </c>
      <c r="N8" s="19">
        <f>SUM(B8:G8,I8:M8)+80194</f>
        <v>252185</v>
      </c>
      <c r="O8" s="15"/>
    </row>
    <row r="9" spans="1:15" s="14" customFormat="1" ht="21" customHeight="1" x14ac:dyDescent="0.25">
      <c r="A9" s="16" t="s">
        <v>6</v>
      </c>
      <c r="B9" s="18" t="s">
        <v>12</v>
      </c>
      <c r="C9" s="17" t="s">
        <v>12</v>
      </c>
      <c r="D9" s="18">
        <v>10000</v>
      </c>
      <c r="E9" s="18" t="s">
        <v>12</v>
      </c>
      <c r="F9" s="18" t="s">
        <v>12</v>
      </c>
      <c r="G9" s="17" t="s">
        <v>12</v>
      </c>
      <c r="H9" s="18" t="s">
        <v>12</v>
      </c>
      <c r="I9" s="18" t="s">
        <v>12</v>
      </c>
      <c r="J9" s="20" t="s">
        <v>12</v>
      </c>
      <c r="K9" s="20" t="s">
        <v>12</v>
      </c>
      <c r="L9" s="21" t="s">
        <v>12</v>
      </c>
      <c r="M9" s="21" t="s">
        <v>12</v>
      </c>
      <c r="N9" s="19">
        <f t="shared" ref="N9:N10" si="0">SUM(B9:M9)</f>
        <v>10000</v>
      </c>
      <c r="O9" s="15"/>
    </row>
    <row r="10" spans="1:15" s="14" customFormat="1" ht="21" customHeight="1" x14ac:dyDescent="0.25">
      <c r="A10" s="16" t="s">
        <v>7</v>
      </c>
      <c r="B10" s="18" t="s">
        <v>12</v>
      </c>
      <c r="C10" s="17" t="s">
        <v>12</v>
      </c>
      <c r="D10" s="18">
        <v>20376.57</v>
      </c>
      <c r="E10" s="18">
        <v>4179</v>
      </c>
      <c r="F10" s="18">
        <v>10130.98</v>
      </c>
      <c r="G10" s="17">
        <v>4565</v>
      </c>
      <c r="H10" s="18">
        <v>4233.47</v>
      </c>
      <c r="I10" s="18">
        <v>6407</v>
      </c>
      <c r="J10" s="18">
        <v>8724</v>
      </c>
      <c r="K10" s="18">
        <v>10124.61</v>
      </c>
      <c r="L10" s="32">
        <v>9073</v>
      </c>
      <c r="M10" s="38">
        <v>8107.3429999999998</v>
      </c>
      <c r="N10" s="19">
        <f t="shared" si="0"/>
        <v>85920.972999999998</v>
      </c>
      <c r="O10" s="15"/>
    </row>
    <row r="11" spans="1:15" s="14" customFormat="1" ht="36.75" customHeight="1" x14ac:dyDescent="0.25">
      <c r="A11" s="36" t="s">
        <v>17</v>
      </c>
      <c r="B11" s="18">
        <v>23356</v>
      </c>
      <c r="C11" s="17">
        <v>39160</v>
      </c>
      <c r="D11" s="18">
        <v>37245</v>
      </c>
      <c r="E11" s="18">
        <v>60880</v>
      </c>
      <c r="F11" s="18">
        <v>73136</v>
      </c>
      <c r="G11" s="17" t="s">
        <v>14</v>
      </c>
      <c r="H11" s="18">
        <v>4900</v>
      </c>
      <c r="I11" s="18">
        <v>19548.54</v>
      </c>
      <c r="J11" s="18">
        <v>110246</v>
      </c>
      <c r="K11" s="18">
        <v>111082</v>
      </c>
      <c r="L11" s="17">
        <v>45080</v>
      </c>
      <c r="M11" s="39">
        <v>62000</v>
      </c>
      <c r="N11" s="19">
        <f>SUM(B11:M11)</f>
        <v>586633.54</v>
      </c>
      <c r="O11" s="15"/>
    </row>
    <row r="12" spans="1:15" s="14" customFormat="1" ht="39.75" customHeight="1" x14ac:dyDescent="0.25">
      <c r="A12" s="36" t="s">
        <v>18</v>
      </c>
      <c r="B12" s="34">
        <v>39160</v>
      </c>
      <c r="C12" s="34">
        <v>39500</v>
      </c>
      <c r="D12" s="34">
        <v>7744</v>
      </c>
      <c r="E12" s="34">
        <v>3953.35</v>
      </c>
      <c r="F12" s="34">
        <v>9535</v>
      </c>
      <c r="G12" s="34">
        <v>113</v>
      </c>
      <c r="H12" s="34">
        <v>392</v>
      </c>
      <c r="I12" s="34">
        <v>314.97000000000003</v>
      </c>
      <c r="J12" s="34">
        <v>67.5</v>
      </c>
      <c r="K12" s="34">
        <v>95119</v>
      </c>
      <c r="L12" s="34">
        <v>133562</v>
      </c>
      <c r="M12" s="34">
        <v>77874</v>
      </c>
      <c r="N12" s="35">
        <f>SUM(B12:M12)</f>
        <v>407334.82</v>
      </c>
      <c r="O12" s="15"/>
    </row>
    <row r="13" spans="1:15" s="14" customFormat="1" ht="21" customHeight="1" x14ac:dyDescent="0.25">
      <c r="A13" s="29" t="s">
        <v>3</v>
      </c>
      <c r="B13" s="30">
        <f>SUM(B8:B12)</f>
        <v>62516</v>
      </c>
      <c r="C13" s="30">
        <f t="shared" ref="C13:N13" si="1">SUM(C8:C12)</f>
        <v>78660</v>
      </c>
      <c r="D13" s="30">
        <f t="shared" si="1"/>
        <v>96427.57</v>
      </c>
      <c r="E13" s="30">
        <f t="shared" si="1"/>
        <v>69012.350000000006</v>
      </c>
      <c r="F13" s="30">
        <f t="shared" si="1"/>
        <v>112801.98</v>
      </c>
      <c r="G13" s="30">
        <f t="shared" si="1"/>
        <v>97378</v>
      </c>
      <c r="H13" s="30">
        <f t="shared" si="1"/>
        <v>9525.4700000000012</v>
      </c>
      <c r="I13" s="30">
        <f t="shared" si="1"/>
        <v>37620.51</v>
      </c>
      <c r="J13" s="30">
        <f t="shared" si="1"/>
        <v>127657.5</v>
      </c>
      <c r="K13" s="30">
        <f t="shared" si="1"/>
        <v>225164.61</v>
      </c>
      <c r="L13" s="30">
        <f t="shared" si="1"/>
        <v>192685</v>
      </c>
      <c r="M13" s="30">
        <f t="shared" si="1"/>
        <v>152431.34299999999</v>
      </c>
      <c r="N13" s="30">
        <f t="shared" si="1"/>
        <v>1342074.3330000001</v>
      </c>
      <c r="O13" s="15"/>
    </row>
    <row r="14" spans="1:15" s="14" customFormat="1" ht="21" customHeight="1" x14ac:dyDescent="0.25">
      <c r="A14" s="52" t="s">
        <v>16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13"/>
    </row>
    <row r="15" spans="1:15" s="14" customFormat="1" ht="21" customHeight="1" x14ac:dyDescent="0.25">
      <c r="A15" s="22" t="s">
        <v>15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33"/>
      <c r="O15" s="13"/>
    </row>
    <row r="16" spans="1:15" s="14" customFormat="1" ht="21" customHeight="1" x14ac:dyDescent="0.3">
      <c r="A16" s="9" t="s">
        <v>23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23"/>
      <c r="O16" s="13"/>
    </row>
    <row r="17" spans="1:15" s="14" customFormat="1" ht="21" customHeight="1" x14ac:dyDescent="0.3">
      <c r="A17" s="11" t="s">
        <v>19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23"/>
      <c r="O17" s="13"/>
    </row>
    <row r="18" spans="1:15" s="11" customFormat="1" ht="21" customHeight="1" x14ac:dyDescent="0.3">
      <c r="A18" s="11" t="s">
        <v>20</v>
      </c>
    </row>
    <row r="19" spans="1:15" s="11" customFormat="1" ht="21" customHeight="1" x14ac:dyDescent="0.3">
      <c r="A19" s="11" t="s">
        <v>21</v>
      </c>
    </row>
    <row r="20" spans="1:15" s="11" customFormat="1" ht="21" customHeight="1" x14ac:dyDescent="0.3">
      <c r="A20" s="11" t="s">
        <v>22</v>
      </c>
    </row>
  </sheetData>
  <mergeCells count="5">
    <mergeCell ref="A14:N14"/>
    <mergeCell ref="A1:N1"/>
    <mergeCell ref="A2:N2"/>
    <mergeCell ref="I4:N4"/>
    <mergeCell ref="B5:N5"/>
  </mergeCells>
  <printOptions horizontalCentered="1"/>
  <pageMargins left="0.39370078740157483" right="0.39370078740157483" top="0.78740157480314965" bottom="0.19685039370078741" header="0.39370078740157483" footer="0.3937007874015748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C1C2D-E491-493E-981D-832FEA0AAE45}">
  <dimension ref="A1:O33"/>
  <sheetViews>
    <sheetView topLeftCell="A16" zoomScale="110" zoomScaleNormal="110" workbookViewId="0">
      <selection activeCell="B28" sqref="B28"/>
    </sheetView>
  </sheetViews>
  <sheetFormatPr defaultRowHeight="21" customHeight="1" x14ac:dyDescent="0.3"/>
  <cols>
    <col min="1" max="1" width="30.25" style="3" customWidth="1"/>
    <col min="2" max="2" width="9" style="3" customWidth="1"/>
    <col min="3" max="3" width="9.75" style="3" customWidth="1"/>
    <col min="4" max="4" width="10.875" style="3" customWidth="1"/>
    <col min="5" max="5" width="10" style="3" customWidth="1"/>
    <col min="6" max="6" width="10.75" style="3" customWidth="1"/>
    <col min="7" max="7" width="10.375" style="3" customWidth="1"/>
    <col min="8" max="8" width="9.625" style="3" customWidth="1"/>
    <col min="9" max="9" width="9.375" style="3" customWidth="1"/>
    <col min="10" max="10" width="8.625" style="3" customWidth="1"/>
    <col min="11" max="11" width="9.75" style="3" customWidth="1"/>
    <col min="12" max="12" width="11.125" style="3" customWidth="1"/>
    <col min="13" max="13" width="9.625" style="3" customWidth="1"/>
    <col min="14" max="14" width="11.125" style="3" customWidth="1"/>
    <col min="15" max="16384" width="9" style="3"/>
  </cols>
  <sheetData>
    <row r="1" spans="1:15" s="9" customFormat="1" ht="21" customHeight="1" x14ac:dyDescent="0.3">
      <c r="A1" s="53" t="s">
        <v>10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5" s="11" customFormat="1" ht="21" customHeight="1" x14ac:dyDescent="0.3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0"/>
    </row>
    <row r="3" spans="1:15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</row>
    <row r="4" spans="1:15" s="14" customFormat="1" ht="17.25" x14ac:dyDescent="0.3">
      <c r="A4" s="12"/>
      <c r="B4" s="13"/>
      <c r="C4" s="13"/>
      <c r="D4" s="13"/>
      <c r="E4" s="13"/>
      <c r="F4" s="13"/>
      <c r="G4" s="13"/>
      <c r="H4" s="13"/>
      <c r="I4" s="54" t="s">
        <v>0</v>
      </c>
      <c r="J4" s="54"/>
      <c r="K4" s="54"/>
      <c r="L4" s="54"/>
      <c r="M4" s="54"/>
      <c r="N4" s="54"/>
      <c r="O4" s="13"/>
    </row>
    <row r="5" spans="1:15" s="14" customFormat="1" ht="21" customHeight="1" x14ac:dyDescent="0.25">
      <c r="A5" s="25" t="s">
        <v>2</v>
      </c>
      <c r="B5" s="26">
        <v>2556</v>
      </c>
      <c r="C5" s="26">
        <v>2557</v>
      </c>
      <c r="D5" s="26">
        <v>2558</v>
      </c>
      <c r="E5" s="26">
        <v>2559</v>
      </c>
      <c r="F5" s="26">
        <v>2560</v>
      </c>
      <c r="G5" s="26">
        <v>2561</v>
      </c>
      <c r="H5" s="26">
        <v>2562</v>
      </c>
      <c r="I5" s="26">
        <v>2563</v>
      </c>
      <c r="J5" s="26">
        <v>2564</v>
      </c>
      <c r="K5" s="26">
        <v>2565</v>
      </c>
      <c r="L5" s="26">
        <v>2566</v>
      </c>
      <c r="M5" s="26">
        <v>2567</v>
      </c>
      <c r="N5" s="26" t="s">
        <v>3</v>
      </c>
      <c r="O5" s="13"/>
    </row>
    <row r="6" spans="1:15" s="14" customFormat="1" ht="21" customHeight="1" x14ac:dyDescent="0.25">
      <c r="A6" s="16" t="s">
        <v>5</v>
      </c>
      <c r="B6" s="18">
        <v>0</v>
      </c>
      <c r="C6" s="18">
        <v>0</v>
      </c>
      <c r="D6" s="18">
        <v>21062</v>
      </c>
      <c r="E6" s="18">
        <v>0</v>
      </c>
      <c r="F6" s="18">
        <v>20000</v>
      </c>
      <c r="G6" s="17">
        <v>92700</v>
      </c>
      <c r="H6" s="18" t="s">
        <v>13</v>
      </c>
      <c r="I6" s="18">
        <v>11350</v>
      </c>
      <c r="J6" s="18">
        <v>8620</v>
      </c>
      <c r="K6" s="18">
        <v>8839</v>
      </c>
      <c r="L6" s="31">
        <v>4970</v>
      </c>
      <c r="M6" s="37">
        <v>4450</v>
      </c>
      <c r="N6" s="19">
        <f>SUM(B6:G6,I6:M6)+80194</f>
        <v>252185</v>
      </c>
      <c r="O6" s="15"/>
    </row>
    <row r="7" spans="1:15" s="14" customFormat="1" ht="21" customHeight="1" x14ac:dyDescent="0.25">
      <c r="A7" s="16" t="s">
        <v>6</v>
      </c>
      <c r="B7" s="18">
        <v>0</v>
      </c>
      <c r="C7" s="18">
        <v>0</v>
      </c>
      <c r="D7" s="18">
        <v>10000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9">
        <f t="shared" ref="N7:N8" si="0">SUM(B7:M7)</f>
        <v>10000</v>
      </c>
      <c r="O7" s="15"/>
    </row>
    <row r="8" spans="1:15" s="14" customFormat="1" ht="21" customHeight="1" x14ac:dyDescent="0.25">
      <c r="A8" s="16" t="s">
        <v>7</v>
      </c>
      <c r="B8" s="18">
        <v>0</v>
      </c>
      <c r="C8" s="18">
        <v>0</v>
      </c>
      <c r="D8" s="18">
        <v>20376.57</v>
      </c>
      <c r="E8" s="18">
        <v>4179</v>
      </c>
      <c r="F8" s="18">
        <v>10130.98</v>
      </c>
      <c r="G8" s="17">
        <v>4565</v>
      </c>
      <c r="H8" s="18">
        <v>4233.47</v>
      </c>
      <c r="I8" s="18">
        <v>6407</v>
      </c>
      <c r="J8" s="18">
        <v>8724</v>
      </c>
      <c r="K8" s="18">
        <v>10124.61</v>
      </c>
      <c r="L8" s="32">
        <v>9073</v>
      </c>
      <c r="M8" s="38">
        <v>8107.3429999999998</v>
      </c>
      <c r="N8" s="19">
        <f t="shared" si="0"/>
        <v>85920.972999999998</v>
      </c>
      <c r="O8" s="15"/>
    </row>
    <row r="9" spans="1:15" s="14" customFormat="1" ht="36.75" customHeight="1" x14ac:dyDescent="0.25">
      <c r="A9" s="36" t="s">
        <v>17</v>
      </c>
      <c r="B9" s="18">
        <v>23356</v>
      </c>
      <c r="C9" s="17">
        <v>39160</v>
      </c>
      <c r="D9" s="18">
        <v>37245</v>
      </c>
      <c r="E9" s="18">
        <v>60880</v>
      </c>
      <c r="F9" s="18">
        <v>73136</v>
      </c>
      <c r="G9" s="17" t="s">
        <v>14</v>
      </c>
      <c r="H9" s="18">
        <v>4900</v>
      </c>
      <c r="I9" s="18">
        <v>19548.54</v>
      </c>
      <c r="J9" s="18">
        <v>110246</v>
      </c>
      <c r="K9" s="18">
        <v>111082</v>
      </c>
      <c r="L9" s="17">
        <v>45080</v>
      </c>
      <c r="M9" s="39">
        <v>62000</v>
      </c>
      <c r="N9" s="19">
        <f>SUM(B9:M9)</f>
        <v>586633.54</v>
      </c>
      <c r="O9" s="15"/>
    </row>
    <row r="10" spans="1:15" s="14" customFormat="1" ht="39.75" customHeight="1" x14ac:dyDescent="0.25">
      <c r="A10" s="36" t="s">
        <v>18</v>
      </c>
      <c r="B10" s="34">
        <v>39160</v>
      </c>
      <c r="C10" s="34">
        <v>39500</v>
      </c>
      <c r="D10" s="34">
        <v>7744</v>
      </c>
      <c r="E10" s="34">
        <v>3953.35</v>
      </c>
      <c r="F10" s="34">
        <v>9535</v>
      </c>
      <c r="G10" s="34">
        <v>113</v>
      </c>
      <c r="H10" s="34">
        <v>392</v>
      </c>
      <c r="I10" s="34">
        <v>314.97000000000003</v>
      </c>
      <c r="J10" s="34">
        <v>67.5</v>
      </c>
      <c r="K10" s="34">
        <v>95119</v>
      </c>
      <c r="L10" s="34">
        <v>133562</v>
      </c>
      <c r="M10" s="34">
        <v>77874</v>
      </c>
      <c r="N10" s="35">
        <f>SUM(B10:M10)</f>
        <v>407334.82</v>
      </c>
      <c r="O10" s="15"/>
    </row>
    <row r="11" spans="1:15" s="14" customFormat="1" ht="21" customHeight="1" x14ac:dyDescent="0.25">
      <c r="A11" s="29" t="s">
        <v>3</v>
      </c>
      <c r="B11" s="30">
        <f>SUM(B6:B10)</f>
        <v>62516</v>
      </c>
      <c r="C11" s="30">
        <f t="shared" ref="C11:N11" si="1">SUM(C6:C10)</f>
        <v>78660</v>
      </c>
      <c r="D11" s="30">
        <f t="shared" si="1"/>
        <v>96427.57</v>
      </c>
      <c r="E11" s="30">
        <f t="shared" si="1"/>
        <v>69012.350000000006</v>
      </c>
      <c r="F11" s="30">
        <f t="shared" si="1"/>
        <v>112801.98</v>
      </c>
      <c r="G11" s="30">
        <f t="shared" si="1"/>
        <v>97378</v>
      </c>
      <c r="H11" s="30">
        <f t="shared" si="1"/>
        <v>9525.4700000000012</v>
      </c>
      <c r="I11" s="30">
        <f t="shared" si="1"/>
        <v>37620.51</v>
      </c>
      <c r="J11" s="30">
        <f t="shared" si="1"/>
        <v>127657.5</v>
      </c>
      <c r="K11" s="30">
        <f t="shared" si="1"/>
        <v>225164.61</v>
      </c>
      <c r="L11" s="30">
        <f t="shared" si="1"/>
        <v>192685</v>
      </c>
      <c r="M11" s="30">
        <f t="shared" si="1"/>
        <v>152431.34299999999</v>
      </c>
      <c r="N11" s="30">
        <f t="shared" si="1"/>
        <v>1342074.3330000001</v>
      </c>
      <c r="O11" s="15"/>
    </row>
    <row r="12" spans="1:15" s="14" customFormat="1" ht="21" customHeight="1" x14ac:dyDescent="0.25">
      <c r="A12" s="52" t="s">
        <v>16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13"/>
    </row>
    <row r="13" spans="1:15" s="14" customFormat="1" ht="21" customHeight="1" x14ac:dyDescent="0.25">
      <c r="A13" s="22" t="s">
        <v>15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33"/>
      <c r="O13" s="13"/>
    </row>
    <row r="14" spans="1:15" s="14" customFormat="1" ht="21" customHeight="1" x14ac:dyDescent="0.3">
      <c r="A14" s="9" t="s">
        <v>23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23"/>
      <c r="O14" s="13"/>
    </row>
    <row r="15" spans="1:15" s="14" customFormat="1" ht="21" customHeight="1" x14ac:dyDescent="0.3">
      <c r="A15" s="11" t="s">
        <v>19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23"/>
      <c r="O15" s="13"/>
    </row>
    <row r="16" spans="1:15" s="11" customFormat="1" ht="21" customHeight="1" x14ac:dyDescent="0.3">
      <c r="A16" s="11" t="s">
        <v>20</v>
      </c>
    </row>
    <row r="17" spans="1:13" s="11" customFormat="1" ht="21" customHeight="1" x14ac:dyDescent="0.3">
      <c r="A17" s="11" t="s">
        <v>21</v>
      </c>
    </row>
    <row r="18" spans="1:13" s="11" customFormat="1" ht="21" customHeight="1" x14ac:dyDescent="0.3">
      <c r="A18" s="11" t="s">
        <v>22</v>
      </c>
    </row>
    <row r="19" spans="1:13" ht="21" customHeight="1" x14ac:dyDescent="0.3">
      <c r="A19" s="49" t="s">
        <v>2</v>
      </c>
      <c r="B19" s="29">
        <v>2556</v>
      </c>
      <c r="C19" s="29">
        <v>2557</v>
      </c>
      <c r="D19" s="29">
        <v>2558</v>
      </c>
      <c r="E19" s="29">
        <v>2559</v>
      </c>
      <c r="F19" s="29">
        <v>2560</v>
      </c>
      <c r="G19" s="29">
        <v>2561</v>
      </c>
      <c r="H19" s="29">
        <v>2562</v>
      </c>
      <c r="I19" s="29">
        <v>2563</v>
      </c>
      <c r="J19" s="29">
        <v>2564</v>
      </c>
      <c r="K19" s="29">
        <v>2565</v>
      </c>
      <c r="L19" s="29">
        <v>2566</v>
      </c>
      <c r="M19" s="29">
        <v>2567</v>
      </c>
    </row>
    <row r="20" spans="1:13" ht="38.25" customHeight="1" x14ac:dyDescent="0.3">
      <c r="A20" s="16" t="s">
        <v>5</v>
      </c>
      <c r="B20" s="18">
        <v>0</v>
      </c>
      <c r="C20" s="18">
        <v>0</v>
      </c>
      <c r="D20" s="18">
        <v>21062</v>
      </c>
      <c r="E20" s="18">
        <v>0</v>
      </c>
      <c r="F20" s="18">
        <v>20000</v>
      </c>
      <c r="G20" s="17">
        <v>92700</v>
      </c>
      <c r="H20" s="18" t="s">
        <v>13</v>
      </c>
      <c r="I20" s="18">
        <v>11350</v>
      </c>
      <c r="J20" s="18">
        <v>8620</v>
      </c>
      <c r="K20" s="18">
        <v>8839</v>
      </c>
      <c r="L20" s="17">
        <v>4970</v>
      </c>
      <c r="M20" s="17">
        <v>4450</v>
      </c>
    </row>
    <row r="21" spans="1:13" ht="38.25" customHeight="1" x14ac:dyDescent="0.3">
      <c r="A21" s="16" t="s">
        <v>6</v>
      </c>
      <c r="B21" s="18">
        <v>0</v>
      </c>
      <c r="C21" s="18">
        <v>0</v>
      </c>
      <c r="D21" s="18">
        <v>10000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</row>
    <row r="22" spans="1:13" ht="38.25" customHeight="1" x14ac:dyDescent="0.3">
      <c r="A22" s="16" t="s">
        <v>7</v>
      </c>
      <c r="B22" s="18">
        <v>0</v>
      </c>
      <c r="C22" s="18">
        <v>0</v>
      </c>
      <c r="D22" s="18">
        <v>20376.57</v>
      </c>
      <c r="E22" s="18">
        <v>4179</v>
      </c>
      <c r="F22" s="18">
        <v>10130.98</v>
      </c>
      <c r="G22" s="17">
        <v>4565</v>
      </c>
      <c r="H22" s="18">
        <v>4233.47</v>
      </c>
      <c r="I22" s="18">
        <v>6407</v>
      </c>
      <c r="J22" s="18">
        <v>8724</v>
      </c>
      <c r="K22" s="18">
        <v>10124.61</v>
      </c>
      <c r="L22" s="17">
        <v>9073</v>
      </c>
      <c r="M22" s="50">
        <v>8107.3429999999998</v>
      </c>
    </row>
    <row r="23" spans="1:13" ht="38.25" customHeight="1" x14ac:dyDescent="0.3">
      <c r="A23" s="36" t="s">
        <v>17</v>
      </c>
      <c r="B23" s="18">
        <v>23356</v>
      </c>
      <c r="C23" s="17">
        <v>39160</v>
      </c>
      <c r="D23" s="18">
        <v>37245</v>
      </c>
      <c r="E23" s="18">
        <v>60880</v>
      </c>
      <c r="F23" s="18">
        <v>73136</v>
      </c>
      <c r="G23" s="17" t="s">
        <v>14</v>
      </c>
      <c r="H23" s="18">
        <v>4900</v>
      </c>
      <c r="I23" s="18">
        <v>19548.54</v>
      </c>
      <c r="J23" s="18">
        <v>110246</v>
      </c>
      <c r="K23" s="18">
        <v>111082</v>
      </c>
      <c r="L23" s="17">
        <v>45080</v>
      </c>
      <c r="M23" s="17">
        <v>62000</v>
      </c>
    </row>
    <row r="24" spans="1:13" ht="38.25" customHeight="1" x14ac:dyDescent="0.3">
      <c r="A24" s="36" t="s">
        <v>18</v>
      </c>
      <c r="B24" s="34">
        <v>39160</v>
      </c>
      <c r="C24" s="34">
        <v>39500</v>
      </c>
      <c r="D24" s="34">
        <v>7744</v>
      </c>
      <c r="E24" s="34">
        <v>3953.35</v>
      </c>
      <c r="F24" s="34">
        <v>9535</v>
      </c>
      <c r="G24" s="34">
        <v>113</v>
      </c>
      <c r="H24" s="34">
        <v>392</v>
      </c>
      <c r="I24" s="34">
        <v>314.97000000000003</v>
      </c>
      <c r="J24" s="34">
        <v>67.5</v>
      </c>
      <c r="K24" s="34">
        <v>95119</v>
      </c>
      <c r="L24" s="34">
        <v>133562</v>
      </c>
      <c r="M24" s="34">
        <v>77874</v>
      </c>
    </row>
    <row r="27" spans="1:13" ht="21" customHeight="1" x14ac:dyDescent="0.3">
      <c r="A27" s="25" t="s">
        <v>2</v>
      </c>
      <c r="B27" s="3" t="s">
        <v>3</v>
      </c>
    </row>
    <row r="28" spans="1:13" ht="21" customHeight="1" x14ac:dyDescent="0.3">
      <c r="A28" s="16" t="s">
        <v>5</v>
      </c>
      <c r="B28" s="51">
        <v>252185</v>
      </c>
    </row>
    <row r="29" spans="1:13" ht="21" customHeight="1" x14ac:dyDescent="0.3">
      <c r="A29" s="16" t="s">
        <v>6</v>
      </c>
      <c r="B29" s="51">
        <v>10000</v>
      </c>
    </row>
    <row r="30" spans="1:13" ht="21" customHeight="1" x14ac:dyDescent="0.3">
      <c r="A30" s="16" t="s">
        <v>7</v>
      </c>
      <c r="B30" s="51">
        <v>85920.972999999998</v>
      </c>
    </row>
    <row r="31" spans="1:13" ht="21" customHeight="1" x14ac:dyDescent="0.3">
      <c r="A31" s="36" t="s">
        <v>17</v>
      </c>
      <c r="B31" s="51">
        <v>586633.54</v>
      </c>
    </row>
    <row r="32" spans="1:13" ht="21" customHeight="1" x14ac:dyDescent="0.3">
      <c r="A32" s="36" t="s">
        <v>18</v>
      </c>
      <c r="B32" s="51">
        <v>407334.82</v>
      </c>
    </row>
    <row r="33" spans="1:2" ht="21" customHeight="1" x14ac:dyDescent="0.3">
      <c r="A33" s="29" t="s">
        <v>3</v>
      </c>
      <c r="B33" s="3">
        <v>1342074.3330000001</v>
      </c>
    </row>
  </sheetData>
  <mergeCells count="4">
    <mergeCell ref="A1:N1"/>
    <mergeCell ref="A2:N2"/>
    <mergeCell ref="I4:N4"/>
    <mergeCell ref="A12:N12"/>
  </mergeCells>
  <printOptions horizontalCentered="1"/>
  <pageMargins left="0.39370078740157483" right="0.39370078740157483" top="0.78740157480314965" bottom="0.19685039370078741" header="0.39370078740157483" footer="0.39370078740157483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594FE-F2F2-4CCB-B603-54A7BD10B1D7}">
  <dimension ref="A1:P16"/>
  <sheetViews>
    <sheetView zoomScale="110" zoomScaleNormal="110" workbookViewId="0">
      <selection activeCell="F24" sqref="F24"/>
    </sheetView>
  </sheetViews>
  <sheetFormatPr defaultRowHeight="21" customHeight="1" x14ac:dyDescent="0.3"/>
  <cols>
    <col min="1" max="1" width="5.875" style="3" customWidth="1"/>
    <col min="2" max="2" width="8" style="3" customWidth="1"/>
    <col min="3" max="3" width="12.125" style="46" customWidth="1"/>
    <col min="4" max="4" width="9.75" style="3" customWidth="1"/>
    <col min="5" max="5" width="10.875" style="3" customWidth="1"/>
    <col min="6" max="6" width="10" style="3" customWidth="1"/>
    <col min="7" max="7" width="10.75" style="3" customWidth="1"/>
    <col min="8" max="8" width="10.375" style="3" customWidth="1"/>
    <col min="9" max="9" width="9.625" style="3" customWidth="1"/>
    <col min="10" max="10" width="9.375" style="3" customWidth="1"/>
    <col min="11" max="11" width="8.625" style="3" customWidth="1"/>
    <col min="12" max="12" width="9.75" style="3" customWidth="1"/>
    <col min="13" max="13" width="11.125" style="3" customWidth="1"/>
    <col min="14" max="14" width="9.625" style="3" customWidth="1"/>
    <col min="15" max="15" width="11.125" style="3" customWidth="1"/>
    <col min="16" max="16384" width="9" style="3"/>
  </cols>
  <sheetData>
    <row r="1" spans="1:16" ht="6" customHeight="1" x14ac:dyDescent="0.35">
      <c r="B1" s="2"/>
      <c r="C1" s="4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</row>
    <row r="2" spans="1:16" s="14" customFormat="1" ht="17.25" x14ac:dyDescent="0.3">
      <c r="B2" s="12"/>
      <c r="C2" s="43"/>
      <c r="D2" s="13"/>
      <c r="E2" s="13"/>
      <c r="F2" s="13"/>
      <c r="G2" s="13"/>
      <c r="H2" s="13"/>
      <c r="I2" s="13"/>
      <c r="J2" s="54" t="s">
        <v>0</v>
      </c>
      <c r="K2" s="54"/>
      <c r="L2" s="54"/>
      <c r="M2" s="54"/>
      <c r="N2" s="54"/>
      <c r="O2" s="54"/>
      <c r="P2" s="13"/>
    </row>
    <row r="3" spans="1:16" s="14" customFormat="1" ht="21" customHeight="1" x14ac:dyDescent="0.25">
      <c r="B3" s="24"/>
      <c r="C3" s="57" t="s">
        <v>1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6"/>
      <c r="P3" s="13"/>
    </row>
    <row r="4" spans="1:16" ht="21" customHeight="1" x14ac:dyDescent="0.3">
      <c r="A4" s="40" t="s">
        <v>26</v>
      </c>
      <c r="B4" s="47" t="s">
        <v>24</v>
      </c>
      <c r="C4" s="48" t="s">
        <v>25</v>
      </c>
    </row>
    <row r="5" spans="1:16" ht="21" customHeight="1" x14ac:dyDescent="0.3">
      <c r="A5" s="40">
        <v>1</v>
      </c>
      <c r="B5" s="41">
        <v>2556</v>
      </c>
      <c r="C5" s="45">
        <v>62516</v>
      </c>
    </row>
    <row r="6" spans="1:16" ht="21" customHeight="1" x14ac:dyDescent="0.3">
      <c r="A6" s="40">
        <v>2</v>
      </c>
      <c r="B6" s="41">
        <v>2557</v>
      </c>
      <c r="C6" s="44">
        <v>78660</v>
      </c>
    </row>
    <row r="7" spans="1:16" ht="21" customHeight="1" x14ac:dyDescent="0.3">
      <c r="A7" s="40">
        <v>3</v>
      </c>
      <c r="B7" s="41">
        <v>2558</v>
      </c>
      <c r="C7" s="44">
        <v>96427.57</v>
      </c>
    </row>
    <row r="8" spans="1:16" ht="21" customHeight="1" x14ac:dyDescent="0.3">
      <c r="A8" s="40">
        <v>4</v>
      </c>
      <c r="B8" s="41">
        <v>2559</v>
      </c>
      <c r="C8" s="44">
        <v>69012.350000000006</v>
      </c>
    </row>
    <row r="9" spans="1:16" ht="21" customHeight="1" x14ac:dyDescent="0.3">
      <c r="A9" s="40">
        <v>5</v>
      </c>
      <c r="B9" s="41">
        <v>2560</v>
      </c>
      <c r="C9" s="44">
        <v>112801.98</v>
      </c>
    </row>
    <row r="10" spans="1:16" ht="21" customHeight="1" x14ac:dyDescent="0.3">
      <c r="A10" s="40">
        <v>6</v>
      </c>
      <c r="B10" s="41">
        <v>2561</v>
      </c>
      <c r="C10" s="44">
        <v>97378</v>
      </c>
    </row>
    <row r="11" spans="1:16" ht="21" customHeight="1" x14ac:dyDescent="0.3">
      <c r="A11" s="40">
        <v>7</v>
      </c>
      <c r="B11" s="41">
        <v>2562</v>
      </c>
      <c r="C11" s="45">
        <v>9525.4700000000012</v>
      </c>
    </row>
    <row r="12" spans="1:16" ht="21" customHeight="1" x14ac:dyDescent="0.3">
      <c r="A12" s="40">
        <v>8</v>
      </c>
      <c r="B12" s="41">
        <v>2563</v>
      </c>
      <c r="C12" s="44">
        <v>37620.51</v>
      </c>
    </row>
    <row r="13" spans="1:16" ht="21" customHeight="1" x14ac:dyDescent="0.3">
      <c r="A13" s="40">
        <v>9</v>
      </c>
      <c r="B13" s="41">
        <v>2564</v>
      </c>
      <c r="C13" s="44">
        <v>127657.5</v>
      </c>
    </row>
    <row r="14" spans="1:16" ht="21" customHeight="1" x14ac:dyDescent="0.3">
      <c r="A14" s="40">
        <v>10</v>
      </c>
      <c r="B14" s="41">
        <v>2565</v>
      </c>
      <c r="C14" s="44">
        <v>225164.61</v>
      </c>
    </row>
    <row r="15" spans="1:16" ht="21" customHeight="1" x14ac:dyDescent="0.3">
      <c r="A15" s="40">
        <v>11</v>
      </c>
      <c r="B15" s="41">
        <v>2566</v>
      </c>
      <c r="C15" s="44">
        <v>192685</v>
      </c>
    </row>
    <row r="16" spans="1:16" ht="21" customHeight="1" x14ac:dyDescent="0.3">
      <c r="A16" s="40">
        <v>12</v>
      </c>
      <c r="B16" s="41">
        <v>2567</v>
      </c>
      <c r="C16" s="44">
        <v>152431.34299999999</v>
      </c>
    </row>
  </sheetData>
  <mergeCells count="2">
    <mergeCell ref="J2:O2"/>
    <mergeCell ref="C3:O3"/>
  </mergeCells>
  <printOptions horizontalCentered="1"/>
  <pageMargins left="0.39370078740157483" right="0.39370078740157483" top="0.78740157480314965" bottom="0.19685039370078741" header="0.39370078740157483" footer="0.3937007874015748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4:D16"/>
  <sheetViews>
    <sheetView topLeftCell="A13" workbookViewId="0">
      <selection activeCell="G9" sqref="G9"/>
    </sheetView>
  </sheetViews>
  <sheetFormatPr defaultRowHeight="18" x14ac:dyDescent="0.25"/>
  <cols>
    <col min="1" max="2" width="9" style="6"/>
    <col min="3" max="3" width="13.5" style="6" bestFit="1" customWidth="1"/>
    <col min="4" max="4" width="11.875" style="6" customWidth="1"/>
    <col min="5" max="16384" width="9" style="6"/>
  </cols>
  <sheetData>
    <row r="4" spans="3:4" x14ac:dyDescent="0.25">
      <c r="C4" s="6" t="s">
        <v>8</v>
      </c>
      <c r="D4" s="6" t="s">
        <v>9</v>
      </c>
    </row>
    <row r="5" spans="3:4" ht="18.75" x14ac:dyDescent="0.25">
      <c r="C5" s="7">
        <v>2555</v>
      </c>
      <c r="D5" s="5">
        <v>20953</v>
      </c>
    </row>
    <row r="6" spans="3:4" ht="18.75" x14ac:dyDescent="0.25">
      <c r="C6" s="7">
        <v>2556</v>
      </c>
      <c r="D6" s="4">
        <v>63375.05</v>
      </c>
    </row>
    <row r="7" spans="3:4" ht="18.75" x14ac:dyDescent="0.25">
      <c r="C7" s="7">
        <v>2557</v>
      </c>
      <c r="D7" s="5">
        <v>79200</v>
      </c>
    </row>
    <row r="8" spans="3:4" ht="18.75" x14ac:dyDescent="0.25">
      <c r="C8" s="7">
        <v>2558</v>
      </c>
      <c r="D8" s="4">
        <v>96433.57</v>
      </c>
    </row>
    <row r="9" spans="3:4" ht="18.75" x14ac:dyDescent="0.25">
      <c r="C9" s="7">
        <v>2559</v>
      </c>
      <c r="D9" s="4">
        <v>69212.350000000006</v>
      </c>
    </row>
    <row r="10" spans="3:4" ht="18.75" x14ac:dyDescent="0.25">
      <c r="C10" s="7">
        <v>2560</v>
      </c>
      <c r="D10" s="4">
        <v>107799.98</v>
      </c>
    </row>
    <row r="11" spans="3:4" ht="18.75" x14ac:dyDescent="0.25">
      <c r="C11" s="7">
        <v>2561</v>
      </c>
      <c r="D11" s="5">
        <v>97419</v>
      </c>
    </row>
    <row r="12" spans="3:4" ht="18.75" x14ac:dyDescent="0.25">
      <c r="C12" s="7">
        <v>2562</v>
      </c>
      <c r="D12" s="4">
        <v>89973.47</v>
      </c>
    </row>
    <row r="13" spans="3:4" ht="18.75" x14ac:dyDescent="0.25">
      <c r="C13" s="7">
        <v>2563</v>
      </c>
      <c r="D13" s="5">
        <v>37620</v>
      </c>
    </row>
    <row r="14" spans="3:4" ht="18.75" x14ac:dyDescent="0.25">
      <c r="C14" s="7">
        <v>2564</v>
      </c>
      <c r="D14" s="5">
        <v>127657</v>
      </c>
    </row>
    <row r="15" spans="3:4" ht="18.75" x14ac:dyDescent="0.25">
      <c r="C15" s="7">
        <v>2565</v>
      </c>
      <c r="D15" s="4">
        <v>228442.61</v>
      </c>
    </row>
    <row r="16" spans="3:4" ht="18.75" x14ac:dyDescent="0.25">
      <c r="C16" s="7">
        <v>2566</v>
      </c>
      <c r="D16" s="8">
        <v>235315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ตาราง 7</vt:lpstr>
      <vt:lpstr>กราฟที่ 6</vt:lpstr>
      <vt:lpstr>พื้นที่ปลูกป่ารายปี</vt:lpstr>
      <vt:lpstr>Graph</vt:lpstr>
      <vt:lpstr>'กราฟที่ 6'!Print_Area</vt:lpstr>
      <vt:lpstr>'ตาราง 7'!Print_Area</vt:lpstr>
      <vt:lpstr>พื้นที่ปลูกป่ารายปี!Print_Area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2025-02-26T07:06:41Z</cp:lastPrinted>
  <dcterms:created xsi:type="dcterms:W3CDTF">2022-06-07T07:11:08Z</dcterms:created>
  <dcterms:modified xsi:type="dcterms:W3CDTF">2025-08-01T08:40:18Z</dcterms:modified>
</cp:coreProperties>
</file>